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2390" activeTab="0"/>
  </bookViews>
  <sheets>
    <sheet name="OBCELKEM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<sst xmlns="http://schemas.openxmlformats.org/spreadsheetml/2006/main" count="83" uniqueCount="21">
  <si>
    <t xml:space="preserve"> Statistika obchodního dne</t>
  </si>
  <si>
    <t>rok</t>
  </si>
  <si>
    <t xml:space="preserve">tyden </t>
  </si>
  <si>
    <t xml:space="preserve">  ( normativní trh celkem a ostatní trh celkem)</t>
  </si>
  <si>
    <t>Datum</t>
  </si>
  <si>
    <t xml:space="preserve">        Úhrnný objem obchodů</t>
  </si>
  <si>
    <t>obchodního</t>
  </si>
  <si>
    <t xml:space="preserve">        Normativní trh celkem</t>
  </si>
  <si>
    <t xml:space="preserve">        Ostatní trh celkem</t>
  </si>
  <si>
    <t>dne</t>
  </si>
  <si>
    <t xml:space="preserve">počet </t>
  </si>
  <si>
    <t xml:space="preserve">     uskutečněné obchody</t>
  </si>
  <si>
    <t>průměrná</t>
  </si>
  <si>
    <t xml:space="preserve">   uskutečněné obchody</t>
  </si>
  <si>
    <t>uskutečněné obchody</t>
  </si>
  <si>
    <t>ISIN</t>
  </si>
  <si>
    <t>v ks</t>
  </si>
  <si>
    <t>v Kč</t>
  </si>
  <si>
    <t xml:space="preserve"> cena v Kč</t>
  </si>
  <si>
    <t>cena v Kč</t>
  </si>
  <si>
    <t>Týden 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</si>
</sst>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##\ ###\ ##0.00"/>
    <numFmt numFmtId="166" formatCode="###\ ##0"/>
  </numFmts>
  <fonts count="10">
    <font>
      <sz val="10"/>
      <name val="Arial"/>
      <family val="0"/>
    </font>
    <font>
      <b/>
      <sz val="24"/>
      <name val="Times New Roman CE"/>
      <family val="1"/>
    </font>
    <font>
      <sz val="12"/>
      <name val="Times New Roman CE"/>
      <family val="1"/>
    </font>
    <font>
      <sz val="12"/>
      <name val="Times New Roman"/>
      <family val="0"/>
    </font>
    <font>
      <b/>
      <sz val="12"/>
      <name val="Times New Roman"/>
      <family val="0"/>
    </font>
    <font>
      <b/>
      <sz val="12"/>
      <name val="Times New Roman CE"/>
      <family val="1"/>
    </font>
    <font>
      <sz val="10"/>
      <name val="Times New Roman"/>
      <family val="0"/>
    </font>
    <font>
      <sz val="11"/>
      <name val="Times New Roman"/>
      <family val="1"/>
    </font>
    <font>
      <b/>
      <sz val="10"/>
      <name val="Times New Roman"/>
      <family val="0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1" fillId="2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3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4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7.8515625" style="0" customWidth="1"/>
    <col min="3" max="3" width="9.57421875" style="0" customWidth="1"/>
    <col min="4" max="4" width="19.00390625" style="0" customWidth="1"/>
    <col min="5" max="5" width="14.7109375" style="0" customWidth="1"/>
    <col min="6" max="6" width="8.421875" style="0" customWidth="1"/>
    <col min="7" max="7" width="10.8515625" style="0" customWidth="1"/>
    <col min="8" max="8" width="17.00390625" style="0" customWidth="1"/>
    <col min="9" max="9" width="12.140625" style="0" customWidth="1"/>
    <col min="10" max="10" width="8.28125" style="0" customWidth="1"/>
    <col min="11" max="11" width="10.140625" style="0" customWidth="1"/>
    <col min="12" max="12" width="17.00390625" style="0" customWidth="1"/>
    <col min="13" max="13" width="11.28125" style="0" customWidth="1"/>
  </cols>
  <sheetData>
    <row r="1" spans="1:14" ht="30">
      <c r="A1" s="1" t="s">
        <v>0</v>
      </c>
      <c r="B1" s="2"/>
      <c r="C1" s="2"/>
      <c r="D1" s="2"/>
      <c r="E1" s="2"/>
      <c r="F1" s="2"/>
      <c r="G1" s="3" t="s">
        <v>1</v>
      </c>
      <c r="H1" s="3">
        <v>2007</v>
      </c>
      <c r="N1" t="s">
        <v>2</v>
      </c>
    </row>
    <row r="2" spans="1:5" ht="15.75">
      <c r="A2" s="4" t="s">
        <v>3</v>
      </c>
      <c r="E2" s="5"/>
    </row>
    <row r="3" spans="1:5" ht="15.75">
      <c r="A3" s="6"/>
      <c r="B3" s="5"/>
      <c r="C3" s="5"/>
      <c r="D3" s="5"/>
      <c r="E3" s="5"/>
    </row>
    <row r="4" spans="1:11" ht="15.75">
      <c r="A4" s="7" t="s">
        <v>4</v>
      </c>
      <c r="B4" s="8"/>
      <c r="C4" s="9" t="s">
        <v>5</v>
      </c>
      <c r="E4" s="5"/>
      <c r="G4" s="9"/>
      <c r="K4" s="9"/>
    </row>
    <row r="5" spans="1:11" ht="15.75">
      <c r="A5" s="10" t="s">
        <v>6</v>
      </c>
      <c r="B5" s="8"/>
      <c r="E5" s="5"/>
      <c r="F5" s="5"/>
      <c r="G5" s="9" t="s">
        <v>7</v>
      </c>
      <c r="K5" s="9" t="s">
        <v>8</v>
      </c>
    </row>
    <row r="6" spans="1:13" ht="15.75">
      <c r="A6" s="7" t="s">
        <v>9</v>
      </c>
      <c r="B6" s="11" t="s">
        <v>10</v>
      </c>
      <c r="C6" s="12" t="s">
        <v>11</v>
      </c>
      <c r="D6" s="8"/>
      <c r="E6" s="13" t="s">
        <v>12</v>
      </c>
      <c r="F6" s="11" t="s">
        <v>10</v>
      </c>
      <c r="G6" s="12" t="s">
        <v>13</v>
      </c>
      <c r="H6" s="8"/>
      <c r="I6" s="14" t="s">
        <v>12</v>
      </c>
      <c r="J6" s="11" t="s">
        <v>10</v>
      </c>
      <c r="K6" s="12" t="s">
        <v>14</v>
      </c>
      <c r="L6" s="8"/>
      <c r="M6" s="14" t="s">
        <v>12</v>
      </c>
    </row>
    <row r="7" spans="1:13" ht="15.75">
      <c r="A7" s="15"/>
      <c r="B7" s="16" t="s">
        <v>15</v>
      </c>
      <c r="C7" s="16" t="s">
        <v>16</v>
      </c>
      <c r="D7" s="17" t="s">
        <v>17</v>
      </c>
      <c r="E7" s="17" t="s">
        <v>18</v>
      </c>
      <c r="F7" s="16" t="s">
        <v>15</v>
      </c>
      <c r="G7" s="16" t="s">
        <v>16</v>
      </c>
      <c r="H7" s="17" t="s">
        <v>17</v>
      </c>
      <c r="I7" s="18" t="s">
        <v>19</v>
      </c>
      <c r="J7" s="16" t="s">
        <v>15</v>
      </c>
      <c r="K7" s="16" t="s">
        <v>16</v>
      </c>
      <c r="L7" s="17" t="s">
        <v>17</v>
      </c>
      <c r="M7" s="18" t="s">
        <v>19</v>
      </c>
    </row>
    <row r="8" spans="1:13" ht="15.75">
      <c r="A8" s="15"/>
      <c r="B8" s="16"/>
      <c r="C8" s="16"/>
      <c r="D8" s="17"/>
      <c r="E8" s="17"/>
      <c r="F8" s="16"/>
      <c r="G8" s="16"/>
      <c r="H8" s="17"/>
      <c r="I8" s="18"/>
      <c r="J8" s="16"/>
      <c r="K8" s="16"/>
      <c r="L8" s="17"/>
      <c r="M8" s="18"/>
    </row>
    <row r="9" spans="1:13" ht="12.75">
      <c r="A9" s="19">
        <v>39084</v>
      </c>
      <c r="B9" s="20">
        <v>13</v>
      </c>
      <c r="C9" s="21">
        <v>76438</v>
      </c>
      <c r="D9" s="22">
        <v>36036967.5</v>
      </c>
      <c r="E9" s="37">
        <v>471.45</v>
      </c>
      <c r="F9" s="20">
        <v>13</v>
      </c>
      <c r="G9" s="24">
        <v>76438</v>
      </c>
      <c r="H9" s="22">
        <v>36036967.5</v>
      </c>
      <c r="I9" s="25">
        <v>471.45</v>
      </c>
      <c r="J9" s="20">
        <v>0</v>
      </c>
      <c r="K9" s="20">
        <v>0</v>
      </c>
      <c r="L9" s="22">
        <v>0</v>
      </c>
      <c r="M9" s="26">
        <v>0</v>
      </c>
    </row>
    <row r="10" spans="1:13" ht="12.75">
      <c r="A10" s="19">
        <v>39085</v>
      </c>
      <c r="B10" s="20">
        <v>13</v>
      </c>
      <c r="C10" s="21">
        <v>116160</v>
      </c>
      <c r="D10" s="22">
        <v>57860844.7</v>
      </c>
      <c r="E10" s="37">
        <v>498.11</v>
      </c>
      <c r="F10" s="20">
        <v>13</v>
      </c>
      <c r="G10" s="21">
        <v>116160</v>
      </c>
      <c r="H10" s="22">
        <v>57860844.7</v>
      </c>
      <c r="I10" s="25">
        <v>498.11</v>
      </c>
      <c r="J10" s="20">
        <v>0</v>
      </c>
      <c r="K10" s="20">
        <v>0</v>
      </c>
      <c r="L10" s="22">
        <v>0</v>
      </c>
      <c r="M10" s="26">
        <v>0</v>
      </c>
    </row>
    <row r="11" spans="1:13" ht="12.75">
      <c r="A11" s="19">
        <v>39086</v>
      </c>
      <c r="B11" s="20">
        <v>18</v>
      </c>
      <c r="C11" s="21">
        <v>21745</v>
      </c>
      <c r="D11" s="22">
        <v>11974137.8</v>
      </c>
      <c r="E11" s="37">
        <v>550.66</v>
      </c>
      <c r="F11" s="20">
        <v>18</v>
      </c>
      <c r="G11" s="21">
        <v>21745</v>
      </c>
      <c r="H11" s="22">
        <v>11974137.8</v>
      </c>
      <c r="I11" s="25">
        <v>550.66</v>
      </c>
      <c r="J11" s="20">
        <v>0</v>
      </c>
      <c r="K11" s="20">
        <v>0</v>
      </c>
      <c r="L11" s="22">
        <v>0</v>
      </c>
      <c r="M11" s="26">
        <v>0</v>
      </c>
    </row>
    <row r="12" spans="1:13" ht="12.75">
      <c r="A12" s="19">
        <v>39087</v>
      </c>
      <c r="B12" s="20">
        <v>14</v>
      </c>
      <c r="C12" s="21">
        <v>28569</v>
      </c>
      <c r="D12" s="22">
        <v>20123186.7</v>
      </c>
      <c r="E12" s="37">
        <v>704.37</v>
      </c>
      <c r="F12" s="20">
        <v>14</v>
      </c>
      <c r="G12" s="21">
        <v>28569</v>
      </c>
      <c r="H12" s="22">
        <v>20123186.7</v>
      </c>
      <c r="I12" s="25">
        <v>704.37</v>
      </c>
      <c r="J12" s="20">
        <v>0</v>
      </c>
      <c r="K12" s="20">
        <v>0</v>
      </c>
      <c r="L12" s="22">
        <v>0</v>
      </c>
      <c r="M12" s="26">
        <v>0</v>
      </c>
    </row>
    <row r="13" spans="1:14" ht="12.75">
      <c r="A13" s="27" t="s">
        <v>20</v>
      </c>
      <c r="B13" s="20"/>
      <c r="C13" s="28">
        <f>SUM(C9:C12)</f>
        <v>242912</v>
      </c>
      <c r="D13" s="29">
        <f>SUM(D9:D12)</f>
        <v>125995136.7</v>
      </c>
      <c r="E13" s="37"/>
      <c r="F13" s="30"/>
      <c r="G13" s="28">
        <f>SUM(G9:G12)</f>
        <v>242912</v>
      </c>
      <c r="H13" s="29">
        <f>SUM(H9:H12)</f>
        <v>125995136.7</v>
      </c>
      <c r="I13" s="26"/>
      <c r="J13" s="30"/>
      <c r="K13" s="28">
        <f>SUM(K9:K12)</f>
        <v>0</v>
      </c>
      <c r="L13" s="29">
        <f>SUM(L9:L12)</f>
        <v>0</v>
      </c>
      <c r="M13" s="31"/>
      <c r="N13">
        <v>1</v>
      </c>
    </row>
    <row r="14" spans="1:13" ht="12.75">
      <c r="A14" s="19">
        <v>39090</v>
      </c>
      <c r="B14" s="20">
        <v>13</v>
      </c>
      <c r="C14" s="21">
        <v>31010</v>
      </c>
      <c r="D14" s="22">
        <v>18770296.8</v>
      </c>
      <c r="E14" s="37">
        <v>605.3</v>
      </c>
      <c r="F14" s="20">
        <v>13</v>
      </c>
      <c r="G14" s="21">
        <v>31010</v>
      </c>
      <c r="H14" s="22">
        <v>18770296.8</v>
      </c>
      <c r="I14" s="25">
        <v>605.3</v>
      </c>
      <c r="J14" s="20">
        <v>0</v>
      </c>
      <c r="K14" s="20">
        <v>0</v>
      </c>
      <c r="L14" s="22">
        <v>0</v>
      </c>
      <c r="M14" s="26">
        <v>0</v>
      </c>
    </row>
    <row r="15" spans="1:13" ht="12.75">
      <c r="A15" s="19">
        <v>39091</v>
      </c>
      <c r="B15" s="20">
        <v>17</v>
      </c>
      <c r="C15" s="21">
        <v>40686</v>
      </c>
      <c r="D15" s="22">
        <v>32932898</v>
      </c>
      <c r="E15" s="37">
        <v>809.44</v>
      </c>
      <c r="F15" s="20">
        <v>17</v>
      </c>
      <c r="G15" s="21">
        <v>40686</v>
      </c>
      <c r="H15" s="22">
        <v>32932898</v>
      </c>
      <c r="I15" s="25">
        <v>809.44</v>
      </c>
      <c r="J15" s="20">
        <v>0</v>
      </c>
      <c r="K15" s="20">
        <v>0</v>
      </c>
      <c r="L15" s="22">
        <v>0</v>
      </c>
      <c r="M15" s="26">
        <v>0</v>
      </c>
    </row>
    <row r="16" spans="1:13" ht="12.75">
      <c r="A16" s="19">
        <v>39092</v>
      </c>
      <c r="B16" s="20">
        <v>18</v>
      </c>
      <c r="C16" s="21">
        <v>60916</v>
      </c>
      <c r="D16" s="22">
        <v>42869533.1</v>
      </c>
      <c r="E16" s="37">
        <v>703.75</v>
      </c>
      <c r="F16" s="20">
        <v>18</v>
      </c>
      <c r="G16" s="21">
        <v>60916</v>
      </c>
      <c r="H16" s="22">
        <v>42869533.1</v>
      </c>
      <c r="I16" s="25">
        <v>703.75</v>
      </c>
      <c r="J16" s="20">
        <v>0</v>
      </c>
      <c r="K16" s="20">
        <v>0</v>
      </c>
      <c r="L16" s="22">
        <v>0</v>
      </c>
      <c r="M16" s="26">
        <v>0</v>
      </c>
    </row>
    <row r="17" spans="1:13" ht="12.75">
      <c r="A17" s="19">
        <v>39093</v>
      </c>
      <c r="B17" s="20">
        <v>18</v>
      </c>
      <c r="C17" s="21">
        <v>38869</v>
      </c>
      <c r="D17" s="22">
        <v>32331930.6</v>
      </c>
      <c r="E17" s="37">
        <v>831.82</v>
      </c>
      <c r="F17" s="20">
        <v>18</v>
      </c>
      <c r="G17" s="21">
        <v>38869</v>
      </c>
      <c r="H17" s="22">
        <v>32331930.6</v>
      </c>
      <c r="I17" s="25">
        <v>831.82</v>
      </c>
      <c r="J17" s="20">
        <v>0</v>
      </c>
      <c r="K17" s="20">
        <v>0</v>
      </c>
      <c r="L17" s="22">
        <v>0</v>
      </c>
      <c r="M17" s="26">
        <v>0</v>
      </c>
    </row>
    <row r="18" spans="1:13" ht="12.75">
      <c r="A18" s="19">
        <v>39094</v>
      </c>
      <c r="B18" s="20">
        <v>17</v>
      </c>
      <c r="C18" s="21">
        <v>24932</v>
      </c>
      <c r="D18" s="22">
        <v>16685152.2</v>
      </c>
      <c r="E18" s="37">
        <v>669.23</v>
      </c>
      <c r="F18" s="20">
        <v>17</v>
      </c>
      <c r="G18" s="21">
        <v>24932</v>
      </c>
      <c r="H18" s="22">
        <v>16685152.2</v>
      </c>
      <c r="I18" s="25">
        <v>669.23</v>
      </c>
      <c r="J18" s="20">
        <v>0</v>
      </c>
      <c r="K18" s="20">
        <v>0</v>
      </c>
      <c r="L18" s="22">
        <v>0</v>
      </c>
      <c r="M18" s="26">
        <v>0</v>
      </c>
    </row>
    <row r="19" spans="1:14" ht="12.75">
      <c r="A19" s="27" t="s">
        <v>20</v>
      </c>
      <c r="B19" s="20"/>
      <c r="C19" s="28">
        <f>SUM(C14:C18)</f>
        <v>196413</v>
      </c>
      <c r="D19" s="29">
        <f>SUM(D14:D18)</f>
        <v>143589810.7</v>
      </c>
      <c r="E19" s="37"/>
      <c r="F19" s="30"/>
      <c r="G19" s="28">
        <f>SUM(G14:G18)</f>
        <v>196413</v>
      </c>
      <c r="H19" s="29">
        <f>SUM(H14:H18)</f>
        <v>143589810.7</v>
      </c>
      <c r="I19" s="26"/>
      <c r="J19" s="30"/>
      <c r="K19" s="28">
        <f>SUM(K14:K18)</f>
        <v>0</v>
      </c>
      <c r="L19" s="29">
        <f>SUM(L14:L18)</f>
        <v>0</v>
      </c>
      <c r="M19" s="31"/>
      <c r="N19">
        <f>N13+1</f>
        <v>2</v>
      </c>
    </row>
    <row r="20" spans="1:13" ht="12.75">
      <c r="A20" s="19">
        <v>39097</v>
      </c>
      <c r="B20" s="20">
        <v>16</v>
      </c>
      <c r="C20" s="21">
        <v>16804</v>
      </c>
      <c r="D20" s="22">
        <v>10969713.9</v>
      </c>
      <c r="E20" s="37">
        <v>652.8</v>
      </c>
      <c r="F20" s="20">
        <v>16</v>
      </c>
      <c r="G20" s="21">
        <v>16804</v>
      </c>
      <c r="H20" s="22">
        <v>10969713.9</v>
      </c>
      <c r="I20" s="25">
        <v>652.8</v>
      </c>
      <c r="J20" s="20">
        <v>0</v>
      </c>
      <c r="K20" s="20">
        <v>0</v>
      </c>
      <c r="L20" s="22">
        <v>0</v>
      </c>
      <c r="M20" s="26">
        <v>0</v>
      </c>
    </row>
    <row r="21" spans="1:13" ht="12.75">
      <c r="A21" s="19">
        <v>39098</v>
      </c>
      <c r="B21" s="20">
        <v>16</v>
      </c>
      <c r="C21" s="21">
        <v>20312</v>
      </c>
      <c r="D21" s="22">
        <v>11963798.9</v>
      </c>
      <c r="E21" s="37">
        <v>589</v>
      </c>
      <c r="F21" s="20">
        <v>16</v>
      </c>
      <c r="G21" s="21">
        <v>18461</v>
      </c>
      <c r="H21" s="22">
        <v>10205348.9</v>
      </c>
      <c r="I21" s="25">
        <v>552.81</v>
      </c>
      <c r="J21" s="20">
        <v>1</v>
      </c>
      <c r="K21" s="20">
        <v>1851</v>
      </c>
      <c r="L21" s="22">
        <v>1758450</v>
      </c>
      <c r="M21" s="26">
        <v>950</v>
      </c>
    </row>
    <row r="22" spans="1:13" ht="12.75">
      <c r="A22" s="19">
        <v>39099</v>
      </c>
      <c r="B22" s="20">
        <v>22</v>
      </c>
      <c r="C22" s="21">
        <v>28275</v>
      </c>
      <c r="D22" s="22">
        <v>22003272.5</v>
      </c>
      <c r="E22" s="37">
        <v>778.19</v>
      </c>
      <c r="F22" s="20">
        <v>22</v>
      </c>
      <c r="G22" s="21">
        <v>28275</v>
      </c>
      <c r="H22" s="22">
        <v>22003272.5</v>
      </c>
      <c r="I22" s="25">
        <v>778.19</v>
      </c>
      <c r="J22" s="20">
        <v>0</v>
      </c>
      <c r="K22" s="20">
        <v>0</v>
      </c>
      <c r="L22" s="22">
        <v>0</v>
      </c>
      <c r="M22" s="26">
        <v>0</v>
      </c>
    </row>
    <row r="23" spans="1:13" ht="12.75">
      <c r="A23" s="19">
        <v>39100</v>
      </c>
      <c r="B23" s="20">
        <v>15</v>
      </c>
      <c r="C23" s="21">
        <v>32689</v>
      </c>
      <c r="D23" s="22">
        <v>16662697</v>
      </c>
      <c r="E23" s="37">
        <v>509.73</v>
      </c>
      <c r="F23" s="20">
        <v>15</v>
      </c>
      <c r="G23" s="21">
        <v>32689</v>
      </c>
      <c r="H23" s="22">
        <v>16662697</v>
      </c>
      <c r="I23" s="25">
        <v>509.73</v>
      </c>
      <c r="J23" s="20">
        <v>0</v>
      </c>
      <c r="K23" s="20">
        <v>0</v>
      </c>
      <c r="L23" s="22">
        <v>0</v>
      </c>
      <c r="M23" s="26">
        <v>0</v>
      </c>
    </row>
    <row r="24" spans="1:13" ht="12.75">
      <c r="A24" s="19">
        <v>39101</v>
      </c>
      <c r="B24" s="20">
        <v>14</v>
      </c>
      <c r="C24" s="21">
        <v>19774</v>
      </c>
      <c r="D24" s="22">
        <v>11612939.9</v>
      </c>
      <c r="E24" s="37">
        <v>587.28</v>
      </c>
      <c r="F24" s="20">
        <v>14</v>
      </c>
      <c r="G24" s="21">
        <v>19774</v>
      </c>
      <c r="H24" s="22">
        <v>11612939.9</v>
      </c>
      <c r="I24" s="25">
        <v>587.28</v>
      </c>
      <c r="J24" s="20">
        <v>0</v>
      </c>
      <c r="K24" s="20">
        <v>0</v>
      </c>
      <c r="L24" s="22">
        <v>0</v>
      </c>
      <c r="M24" s="26">
        <v>0</v>
      </c>
    </row>
    <row r="25" spans="1:14" ht="12.75">
      <c r="A25" s="27" t="s">
        <v>20</v>
      </c>
      <c r="B25" s="20"/>
      <c r="C25" s="28">
        <f>SUM(C20:C24)</f>
        <v>117854</v>
      </c>
      <c r="D25" s="29">
        <f>SUM(D20:D24)</f>
        <v>73212422.2</v>
      </c>
      <c r="E25" s="37"/>
      <c r="F25" s="30"/>
      <c r="G25" s="28">
        <f>SUM(G20:G24)</f>
        <v>116003</v>
      </c>
      <c r="H25" s="29">
        <f>SUM(H20:H24)</f>
        <v>71453972.2</v>
      </c>
      <c r="I25" s="26"/>
      <c r="J25" s="30"/>
      <c r="K25" s="28">
        <f>SUM(K20:K24)</f>
        <v>1851</v>
      </c>
      <c r="L25" s="29">
        <f>SUM(L20:L24)</f>
        <v>1758450</v>
      </c>
      <c r="M25" s="31"/>
      <c r="N25">
        <f>N19+1</f>
        <v>3</v>
      </c>
    </row>
    <row r="26" spans="1:13" ht="12.75">
      <c r="A26" s="19">
        <v>39104</v>
      </c>
      <c r="B26" s="20">
        <v>15</v>
      </c>
      <c r="C26" s="21">
        <v>15586</v>
      </c>
      <c r="D26" s="22">
        <v>9831709.3</v>
      </c>
      <c r="E26" s="37">
        <v>630.8</v>
      </c>
      <c r="F26" s="20">
        <v>15</v>
      </c>
      <c r="G26" s="21">
        <v>15586</v>
      </c>
      <c r="H26" s="22">
        <v>9831709.3</v>
      </c>
      <c r="I26" s="25">
        <v>630.8</v>
      </c>
      <c r="J26" s="20">
        <v>0</v>
      </c>
      <c r="K26" s="20">
        <v>0</v>
      </c>
      <c r="L26" s="22">
        <v>0</v>
      </c>
      <c r="M26" s="26">
        <v>0</v>
      </c>
    </row>
    <row r="27" spans="1:13" ht="12.75">
      <c r="A27" s="19">
        <v>39105</v>
      </c>
      <c r="B27" s="20">
        <v>15</v>
      </c>
      <c r="C27" s="21">
        <v>12126</v>
      </c>
      <c r="D27" s="22">
        <v>8440915.6</v>
      </c>
      <c r="E27" s="37">
        <v>696.1</v>
      </c>
      <c r="F27" s="20">
        <v>15</v>
      </c>
      <c r="G27" s="21">
        <v>12126</v>
      </c>
      <c r="H27" s="22">
        <v>8440915.6</v>
      </c>
      <c r="I27" s="25">
        <v>696.1</v>
      </c>
      <c r="J27" s="20">
        <v>0</v>
      </c>
      <c r="K27" s="20">
        <v>0</v>
      </c>
      <c r="L27" s="22">
        <v>0</v>
      </c>
      <c r="M27" s="26">
        <v>0</v>
      </c>
    </row>
    <row r="28" spans="1:13" ht="12.75">
      <c r="A28" s="19">
        <v>39106</v>
      </c>
      <c r="B28" s="20">
        <v>18</v>
      </c>
      <c r="C28" s="21">
        <v>37886</v>
      </c>
      <c r="D28" s="22">
        <v>26913373.9</v>
      </c>
      <c r="E28" s="37">
        <v>710.38</v>
      </c>
      <c r="F28" s="20">
        <v>18</v>
      </c>
      <c r="G28" s="21">
        <v>37886</v>
      </c>
      <c r="H28" s="22">
        <v>26913373.9</v>
      </c>
      <c r="I28" s="25">
        <v>710.38</v>
      </c>
      <c r="J28" s="20">
        <v>0</v>
      </c>
      <c r="K28" s="20">
        <v>0</v>
      </c>
      <c r="L28" s="22">
        <v>0</v>
      </c>
      <c r="M28" s="26">
        <v>0</v>
      </c>
    </row>
    <row r="29" spans="1:13" ht="12.75">
      <c r="A29" s="19">
        <v>39107</v>
      </c>
      <c r="B29" s="20">
        <v>13</v>
      </c>
      <c r="C29" s="21">
        <v>35800</v>
      </c>
      <c r="D29" s="22">
        <v>18438356.9</v>
      </c>
      <c r="E29" s="37">
        <v>515.04</v>
      </c>
      <c r="F29" s="20">
        <v>13</v>
      </c>
      <c r="G29" s="21">
        <v>35800</v>
      </c>
      <c r="H29" s="22">
        <v>18438356.9</v>
      </c>
      <c r="I29" s="25">
        <v>515.04</v>
      </c>
      <c r="J29" s="20">
        <v>0</v>
      </c>
      <c r="K29" s="20">
        <v>0</v>
      </c>
      <c r="L29" s="22">
        <v>0</v>
      </c>
      <c r="M29" s="26">
        <v>0</v>
      </c>
    </row>
    <row r="30" spans="1:13" ht="12.75">
      <c r="A30" s="19">
        <v>39108</v>
      </c>
      <c r="B30" s="20">
        <v>16</v>
      </c>
      <c r="C30" s="21">
        <v>20739</v>
      </c>
      <c r="D30" s="22">
        <v>14979822.2</v>
      </c>
      <c r="E30" s="37">
        <v>722.3</v>
      </c>
      <c r="F30" s="20">
        <v>16</v>
      </c>
      <c r="G30" s="21">
        <v>20739</v>
      </c>
      <c r="H30" s="22">
        <v>14979822.2</v>
      </c>
      <c r="I30" s="25">
        <v>722.3</v>
      </c>
      <c r="J30" s="20">
        <v>0</v>
      </c>
      <c r="K30" s="20">
        <v>0</v>
      </c>
      <c r="L30" s="22">
        <v>0</v>
      </c>
      <c r="M30" s="26">
        <v>0</v>
      </c>
    </row>
    <row r="31" spans="1:14" ht="12.75">
      <c r="A31" s="27" t="s">
        <v>20</v>
      </c>
      <c r="B31" s="20"/>
      <c r="C31" s="28">
        <f>SUM(C26:C30)</f>
        <v>122137</v>
      </c>
      <c r="D31" s="29">
        <f>SUM(D26:D30)</f>
        <v>78604177.89999999</v>
      </c>
      <c r="E31" s="37"/>
      <c r="F31" s="30"/>
      <c r="G31" s="28">
        <f>SUM(G26:G30)</f>
        <v>122137</v>
      </c>
      <c r="H31" s="29">
        <f>SUM(H26:H30)</f>
        <v>78604177.89999999</v>
      </c>
      <c r="I31" s="26"/>
      <c r="J31" s="30"/>
      <c r="K31" s="28">
        <f>SUM(K26:K30)</f>
        <v>0</v>
      </c>
      <c r="L31" s="29">
        <f>SUM(L26:L30)</f>
        <v>0</v>
      </c>
      <c r="M31" s="31"/>
      <c r="N31">
        <f>N25+1</f>
        <v>4</v>
      </c>
    </row>
    <row r="32" spans="1:13" ht="12.75">
      <c r="A32" s="19">
        <v>39111</v>
      </c>
      <c r="B32" s="20">
        <v>20</v>
      </c>
      <c r="C32" s="21">
        <v>15099</v>
      </c>
      <c r="D32" s="22">
        <v>7777184.6</v>
      </c>
      <c r="E32" s="37">
        <v>515.08</v>
      </c>
      <c r="F32" s="20">
        <v>20</v>
      </c>
      <c r="G32" s="21">
        <v>15099</v>
      </c>
      <c r="H32" s="22">
        <v>7777184.6</v>
      </c>
      <c r="I32" s="25">
        <v>515.08</v>
      </c>
      <c r="J32" s="20">
        <v>0</v>
      </c>
      <c r="K32" s="20">
        <v>0</v>
      </c>
      <c r="L32" s="22">
        <v>0</v>
      </c>
      <c r="M32" s="26">
        <v>0</v>
      </c>
    </row>
    <row r="33" spans="1:13" ht="12.75">
      <c r="A33" s="19">
        <v>39112</v>
      </c>
      <c r="B33" s="20">
        <v>18</v>
      </c>
      <c r="C33" s="21">
        <v>30391</v>
      </c>
      <c r="D33" s="22">
        <v>13285518.7</v>
      </c>
      <c r="E33" s="37">
        <v>437.15</v>
      </c>
      <c r="F33" s="20">
        <v>18</v>
      </c>
      <c r="G33" s="21">
        <v>30391</v>
      </c>
      <c r="H33" s="22">
        <v>13285518.7</v>
      </c>
      <c r="I33" s="25">
        <v>437.15</v>
      </c>
      <c r="J33" s="20">
        <v>0</v>
      </c>
      <c r="K33" s="20">
        <v>0</v>
      </c>
      <c r="L33" s="22">
        <v>0</v>
      </c>
      <c r="M33" s="26">
        <v>0</v>
      </c>
    </row>
    <row r="34" spans="1:13" ht="12.75">
      <c r="A34" s="19">
        <v>39113</v>
      </c>
      <c r="B34" s="20">
        <v>17</v>
      </c>
      <c r="C34" s="21">
        <v>21626</v>
      </c>
      <c r="D34" s="22">
        <v>11205048.1</v>
      </c>
      <c r="E34" s="37">
        <v>518.13</v>
      </c>
      <c r="F34" s="20">
        <v>16</v>
      </c>
      <c r="G34" s="21">
        <v>21536</v>
      </c>
      <c r="H34" s="22">
        <v>11074728.1</v>
      </c>
      <c r="I34" s="25">
        <v>514.24</v>
      </c>
      <c r="J34" s="20">
        <v>1</v>
      </c>
      <c r="K34" s="20">
        <v>90</v>
      </c>
      <c r="L34" s="22">
        <v>130320</v>
      </c>
      <c r="M34" s="26">
        <v>1448</v>
      </c>
    </row>
    <row r="35" spans="1:13" ht="12.75">
      <c r="A35" s="19">
        <v>39114</v>
      </c>
      <c r="B35" s="20">
        <v>13</v>
      </c>
      <c r="C35" s="21">
        <v>17986</v>
      </c>
      <c r="D35" s="22">
        <v>11022552.9</v>
      </c>
      <c r="E35" s="37">
        <v>612.84</v>
      </c>
      <c r="F35" s="20">
        <v>13</v>
      </c>
      <c r="G35" s="21">
        <v>17986</v>
      </c>
      <c r="H35" s="22">
        <v>11022552.9</v>
      </c>
      <c r="I35" s="25">
        <v>612.84</v>
      </c>
      <c r="J35" s="20">
        <v>0</v>
      </c>
      <c r="K35" s="20">
        <v>0</v>
      </c>
      <c r="L35" s="22">
        <v>0</v>
      </c>
      <c r="M35" s="26">
        <v>0</v>
      </c>
    </row>
    <row r="36" spans="1:13" ht="12.75">
      <c r="A36" s="19">
        <v>39115</v>
      </c>
      <c r="B36" s="20">
        <v>18</v>
      </c>
      <c r="C36" s="21">
        <v>21468</v>
      </c>
      <c r="D36" s="22">
        <v>12003494.3</v>
      </c>
      <c r="E36" s="37">
        <v>559.13</v>
      </c>
      <c r="F36" s="20">
        <v>18</v>
      </c>
      <c r="G36" s="21">
        <v>21468</v>
      </c>
      <c r="H36" s="22">
        <v>12003494.3</v>
      </c>
      <c r="I36" s="25">
        <v>559.13</v>
      </c>
      <c r="J36" s="20">
        <v>0</v>
      </c>
      <c r="K36" s="20">
        <v>0</v>
      </c>
      <c r="L36" s="22">
        <v>0</v>
      </c>
      <c r="M36" s="26">
        <v>0</v>
      </c>
    </row>
    <row r="37" spans="1:14" ht="12.75">
      <c r="A37" s="27" t="s">
        <v>20</v>
      </c>
      <c r="B37" s="20"/>
      <c r="C37" s="28">
        <f>SUM(C32:C36)</f>
        <v>106570</v>
      </c>
      <c r="D37" s="29">
        <f>SUM(D32:D36)</f>
        <v>55293798.599999994</v>
      </c>
      <c r="E37" s="37"/>
      <c r="F37" s="30"/>
      <c r="G37" s="28">
        <f>SUM(G32:G36)</f>
        <v>106480</v>
      </c>
      <c r="H37" s="29">
        <f>SUM(H32:H36)</f>
        <v>55163478.599999994</v>
      </c>
      <c r="I37" s="26"/>
      <c r="J37" s="30"/>
      <c r="K37" s="28">
        <f>SUM(K32:K36)</f>
        <v>90</v>
      </c>
      <c r="L37" s="29">
        <f>SUM(L32:L36)</f>
        <v>130320</v>
      </c>
      <c r="M37" s="31"/>
      <c r="N37">
        <f>N31+1</f>
        <v>5</v>
      </c>
    </row>
    <row r="38" spans="1:13" ht="12.75">
      <c r="A38" s="19">
        <v>39118</v>
      </c>
      <c r="B38" s="20">
        <v>19</v>
      </c>
      <c r="C38" s="21">
        <v>34275</v>
      </c>
      <c r="D38" s="22">
        <v>18135327.7</v>
      </c>
      <c r="E38" s="37">
        <v>529.11</v>
      </c>
      <c r="F38" s="20">
        <v>19</v>
      </c>
      <c r="G38" s="21">
        <v>34275</v>
      </c>
      <c r="H38" s="22">
        <v>18135327.7</v>
      </c>
      <c r="I38" s="25">
        <v>529.11</v>
      </c>
      <c r="J38" s="20">
        <v>0</v>
      </c>
      <c r="K38" s="20">
        <v>0</v>
      </c>
      <c r="L38" s="22">
        <v>0</v>
      </c>
      <c r="M38" s="26">
        <v>0</v>
      </c>
    </row>
    <row r="39" spans="1:13" ht="12.75">
      <c r="A39" s="19">
        <v>39119</v>
      </c>
      <c r="B39" s="20">
        <v>14</v>
      </c>
      <c r="C39" s="21">
        <v>50152</v>
      </c>
      <c r="D39" s="22">
        <v>37613972.8</v>
      </c>
      <c r="E39" s="37">
        <v>750</v>
      </c>
      <c r="F39" s="20">
        <v>14</v>
      </c>
      <c r="G39" s="21">
        <v>50152</v>
      </c>
      <c r="H39" s="22">
        <v>37613972.8</v>
      </c>
      <c r="I39" s="25">
        <v>750</v>
      </c>
      <c r="J39" s="20">
        <v>0</v>
      </c>
      <c r="K39" s="20">
        <v>0</v>
      </c>
      <c r="L39" s="22">
        <v>0</v>
      </c>
      <c r="M39" s="26">
        <v>0</v>
      </c>
    </row>
    <row r="40" spans="1:13" ht="12.75">
      <c r="A40" s="19">
        <v>39120</v>
      </c>
      <c r="B40" s="20">
        <v>17</v>
      </c>
      <c r="C40" s="21">
        <v>24181</v>
      </c>
      <c r="D40" s="22">
        <v>22525214.5</v>
      </c>
      <c r="E40" s="37">
        <v>931.53</v>
      </c>
      <c r="F40" s="20">
        <v>17</v>
      </c>
      <c r="G40" s="21">
        <v>24181</v>
      </c>
      <c r="H40" s="22">
        <v>22525214.5</v>
      </c>
      <c r="I40" s="25">
        <v>931.53</v>
      </c>
      <c r="J40" s="20">
        <v>0</v>
      </c>
      <c r="K40" s="20">
        <v>0</v>
      </c>
      <c r="L40" s="22">
        <v>0</v>
      </c>
      <c r="M40" s="26">
        <v>0</v>
      </c>
    </row>
    <row r="41" spans="1:13" ht="12.75">
      <c r="A41" s="19">
        <v>39121</v>
      </c>
      <c r="B41" s="20">
        <v>13</v>
      </c>
      <c r="C41" s="21">
        <v>33959</v>
      </c>
      <c r="D41" s="22">
        <v>25301119.8</v>
      </c>
      <c r="E41" s="37">
        <v>745.05</v>
      </c>
      <c r="F41" s="20">
        <v>13</v>
      </c>
      <c r="G41" s="21">
        <v>33959</v>
      </c>
      <c r="H41" s="22">
        <v>25301119.8</v>
      </c>
      <c r="I41" s="25">
        <v>745.05</v>
      </c>
      <c r="J41" s="20">
        <v>0</v>
      </c>
      <c r="K41" s="20">
        <v>0</v>
      </c>
      <c r="L41" s="22">
        <v>0</v>
      </c>
      <c r="M41" s="26">
        <v>0</v>
      </c>
    </row>
    <row r="42" spans="1:13" ht="12.75">
      <c r="A42" s="19">
        <v>39122</v>
      </c>
      <c r="B42" s="20">
        <v>20</v>
      </c>
      <c r="C42" s="21">
        <v>21186</v>
      </c>
      <c r="D42" s="22">
        <v>16590226.9</v>
      </c>
      <c r="E42" s="37">
        <v>783.07</v>
      </c>
      <c r="F42" s="20">
        <v>20</v>
      </c>
      <c r="G42" s="21">
        <v>21186</v>
      </c>
      <c r="H42" s="22">
        <v>16590226.9</v>
      </c>
      <c r="I42" s="25">
        <v>783.07</v>
      </c>
      <c r="J42" s="20">
        <v>0</v>
      </c>
      <c r="K42" s="20">
        <v>0</v>
      </c>
      <c r="L42" s="22">
        <v>0</v>
      </c>
      <c r="M42" s="26">
        <v>0</v>
      </c>
    </row>
    <row r="43" spans="1:14" ht="12.75">
      <c r="A43" s="27" t="s">
        <v>20</v>
      </c>
      <c r="B43" s="20"/>
      <c r="C43" s="28">
        <f>SUM(C38:C42)</f>
        <v>163753</v>
      </c>
      <c r="D43" s="29">
        <f>SUM(D38:D42)</f>
        <v>120165861.7</v>
      </c>
      <c r="E43" s="37"/>
      <c r="F43" s="30"/>
      <c r="G43" s="28">
        <f>SUM(G38:G42)</f>
        <v>163753</v>
      </c>
      <c r="H43" s="29">
        <f>SUM(H38:H42)</f>
        <v>120165861.7</v>
      </c>
      <c r="I43" s="26"/>
      <c r="J43" s="30"/>
      <c r="K43" s="28">
        <f>SUM(K38:K42)</f>
        <v>0</v>
      </c>
      <c r="L43" s="29">
        <f>SUM(L38:L42)</f>
        <v>0</v>
      </c>
      <c r="M43" s="31"/>
      <c r="N43">
        <f>N37+1</f>
        <v>6</v>
      </c>
    </row>
    <row r="44" spans="1:13" ht="12.75">
      <c r="A44" s="19">
        <v>39125</v>
      </c>
      <c r="B44" s="20">
        <v>19</v>
      </c>
      <c r="C44" s="21">
        <v>35445</v>
      </c>
      <c r="D44" s="22">
        <v>24120137.4</v>
      </c>
      <c r="E44" s="37">
        <v>680.49</v>
      </c>
      <c r="F44" s="20">
        <v>19</v>
      </c>
      <c r="G44" s="21">
        <v>35445</v>
      </c>
      <c r="H44" s="22">
        <v>24120137.4</v>
      </c>
      <c r="I44" s="25">
        <v>680.49</v>
      </c>
      <c r="J44" s="20">
        <v>0</v>
      </c>
      <c r="K44" s="20">
        <v>0</v>
      </c>
      <c r="L44" s="22">
        <v>0</v>
      </c>
      <c r="M44" s="26">
        <v>0</v>
      </c>
    </row>
    <row r="45" spans="1:13" ht="12.75">
      <c r="A45" s="19">
        <v>39126</v>
      </c>
      <c r="B45" s="20">
        <v>19</v>
      </c>
      <c r="C45" s="21">
        <v>41869</v>
      </c>
      <c r="D45" s="22">
        <v>29388258.2</v>
      </c>
      <c r="E45" s="37">
        <v>701.91</v>
      </c>
      <c r="F45" s="20">
        <v>19</v>
      </c>
      <c r="G45" s="21">
        <v>41869</v>
      </c>
      <c r="H45" s="22">
        <v>29388258.2</v>
      </c>
      <c r="I45" s="25">
        <v>701.91</v>
      </c>
      <c r="J45" s="20">
        <v>0</v>
      </c>
      <c r="K45" s="20">
        <v>0</v>
      </c>
      <c r="L45" s="22">
        <v>0</v>
      </c>
      <c r="M45" s="26">
        <v>0</v>
      </c>
    </row>
    <row r="46" spans="1:13" ht="12.75">
      <c r="A46" s="19">
        <v>39127</v>
      </c>
      <c r="B46" s="20">
        <v>19</v>
      </c>
      <c r="C46" s="21">
        <v>27722</v>
      </c>
      <c r="D46" s="22">
        <v>19857222.3</v>
      </c>
      <c r="E46" s="37">
        <v>716.3</v>
      </c>
      <c r="F46" s="20">
        <v>19</v>
      </c>
      <c r="G46" s="21">
        <v>27722</v>
      </c>
      <c r="H46" s="22">
        <v>19857222.3</v>
      </c>
      <c r="I46" s="25">
        <v>716.3</v>
      </c>
      <c r="J46" s="20">
        <v>0</v>
      </c>
      <c r="K46" s="20">
        <v>0</v>
      </c>
      <c r="L46" s="22">
        <v>0</v>
      </c>
      <c r="M46" s="26">
        <v>0</v>
      </c>
    </row>
    <row r="47" spans="1:13" ht="12.75">
      <c r="A47" s="19">
        <v>39128</v>
      </c>
      <c r="B47" s="20">
        <v>16</v>
      </c>
      <c r="C47" s="21">
        <v>33921</v>
      </c>
      <c r="D47" s="22">
        <v>20557614.3</v>
      </c>
      <c r="E47" s="37">
        <v>606.04</v>
      </c>
      <c r="F47" s="20">
        <v>16</v>
      </c>
      <c r="G47" s="21">
        <v>33921</v>
      </c>
      <c r="H47" s="22">
        <v>20557614.3</v>
      </c>
      <c r="I47" s="25">
        <v>606.04</v>
      </c>
      <c r="J47" s="20">
        <v>0</v>
      </c>
      <c r="K47" s="20">
        <v>0</v>
      </c>
      <c r="L47" s="22">
        <v>0</v>
      </c>
      <c r="M47" s="26">
        <v>0</v>
      </c>
    </row>
    <row r="48" spans="1:13" ht="12.75">
      <c r="A48" s="19">
        <v>39129</v>
      </c>
      <c r="B48" s="20">
        <v>16</v>
      </c>
      <c r="C48" s="21">
        <v>24815</v>
      </c>
      <c r="D48" s="22">
        <v>21316868.7</v>
      </c>
      <c r="E48" s="37">
        <v>859.03</v>
      </c>
      <c r="F48" s="20">
        <v>16</v>
      </c>
      <c r="G48" s="21">
        <v>24815</v>
      </c>
      <c r="H48" s="22">
        <v>21316868.7</v>
      </c>
      <c r="I48" s="25">
        <v>859.03</v>
      </c>
      <c r="J48" s="20">
        <v>0</v>
      </c>
      <c r="K48" s="20">
        <v>0</v>
      </c>
      <c r="L48" s="22">
        <v>0</v>
      </c>
      <c r="M48" s="26">
        <v>0</v>
      </c>
    </row>
    <row r="49" spans="1:14" ht="12.75">
      <c r="A49" s="27" t="s">
        <v>20</v>
      </c>
      <c r="B49" s="20"/>
      <c r="C49" s="28">
        <f>SUM(C44:C48)</f>
        <v>163772</v>
      </c>
      <c r="D49" s="29">
        <f>SUM(D44:D48)</f>
        <v>115240100.89999999</v>
      </c>
      <c r="E49" s="37"/>
      <c r="F49" s="30"/>
      <c r="G49" s="28">
        <f>SUM(G44:G48)</f>
        <v>163772</v>
      </c>
      <c r="H49" s="29">
        <f>SUM(H44:H48)</f>
        <v>115240100.89999999</v>
      </c>
      <c r="I49" s="26"/>
      <c r="J49" s="30"/>
      <c r="K49" s="28">
        <f>SUM(K44:K48)</f>
        <v>0</v>
      </c>
      <c r="L49" s="29">
        <f>SUM(L44:L48)</f>
        <v>0</v>
      </c>
      <c r="M49" s="31"/>
      <c r="N49">
        <f>N43+1</f>
        <v>7</v>
      </c>
    </row>
    <row r="50" spans="1:13" ht="12.75">
      <c r="A50" s="19">
        <v>39132</v>
      </c>
      <c r="B50" s="20">
        <v>14</v>
      </c>
      <c r="C50" s="21">
        <v>33949</v>
      </c>
      <c r="D50" s="22">
        <v>24213823.8</v>
      </c>
      <c r="E50" s="37">
        <v>713.24</v>
      </c>
      <c r="F50" s="20">
        <v>14</v>
      </c>
      <c r="G50" s="21">
        <v>33949</v>
      </c>
      <c r="H50" s="22">
        <v>24213823.8</v>
      </c>
      <c r="I50" s="25">
        <v>713.24</v>
      </c>
      <c r="J50" s="20">
        <v>0</v>
      </c>
      <c r="K50" s="20">
        <v>0</v>
      </c>
      <c r="L50" s="22">
        <v>0</v>
      </c>
      <c r="M50" s="26">
        <v>0</v>
      </c>
    </row>
    <row r="51" spans="1:13" ht="12.75">
      <c r="A51" s="19">
        <v>39133</v>
      </c>
      <c r="B51" s="20">
        <v>18</v>
      </c>
      <c r="C51" s="21">
        <v>71100</v>
      </c>
      <c r="D51" s="22">
        <v>44026393.5</v>
      </c>
      <c r="E51" s="37">
        <v>619.22</v>
      </c>
      <c r="F51" s="20">
        <v>18</v>
      </c>
      <c r="G51" s="21">
        <v>71100</v>
      </c>
      <c r="H51" s="22">
        <v>44026393.5</v>
      </c>
      <c r="I51" s="25">
        <v>619.22</v>
      </c>
      <c r="J51" s="20">
        <v>0</v>
      </c>
      <c r="K51" s="20">
        <v>0</v>
      </c>
      <c r="L51" s="22">
        <v>0</v>
      </c>
      <c r="M51" s="26">
        <v>0</v>
      </c>
    </row>
    <row r="52" spans="1:13" ht="12.75">
      <c r="A52" s="19">
        <v>39134</v>
      </c>
      <c r="B52" s="20">
        <v>19</v>
      </c>
      <c r="C52" s="21">
        <v>50661</v>
      </c>
      <c r="D52" s="22">
        <v>48396133</v>
      </c>
      <c r="E52" s="37">
        <v>955.29</v>
      </c>
      <c r="F52" s="20">
        <v>19</v>
      </c>
      <c r="G52" s="21">
        <v>50661</v>
      </c>
      <c r="H52" s="22">
        <v>48396133</v>
      </c>
      <c r="I52" s="25">
        <v>955.29</v>
      </c>
      <c r="J52" s="20">
        <v>0</v>
      </c>
      <c r="K52" s="20">
        <v>0</v>
      </c>
      <c r="L52" s="22">
        <v>0</v>
      </c>
      <c r="M52" s="26">
        <v>0</v>
      </c>
    </row>
    <row r="53" spans="1:13" ht="12.75">
      <c r="A53" s="19">
        <v>39135</v>
      </c>
      <c r="B53" s="20">
        <v>16</v>
      </c>
      <c r="C53" s="21">
        <v>43550</v>
      </c>
      <c r="D53" s="22">
        <v>35618477.1</v>
      </c>
      <c r="E53" s="37">
        <v>817.88</v>
      </c>
      <c r="F53" s="20">
        <v>16</v>
      </c>
      <c r="G53" s="21">
        <v>43550</v>
      </c>
      <c r="H53" s="22">
        <v>35618477.1</v>
      </c>
      <c r="I53" s="25">
        <v>817.88</v>
      </c>
      <c r="J53" s="20">
        <v>0</v>
      </c>
      <c r="K53" s="20">
        <v>0</v>
      </c>
      <c r="L53" s="22">
        <v>0</v>
      </c>
      <c r="M53" s="26">
        <v>0</v>
      </c>
    </row>
    <row r="54" spans="1:13" ht="12.75">
      <c r="A54" s="19">
        <v>39136</v>
      </c>
      <c r="B54" s="20">
        <v>21</v>
      </c>
      <c r="C54" s="21">
        <v>51716</v>
      </c>
      <c r="D54" s="22">
        <v>53241998.2</v>
      </c>
      <c r="E54" s="37">
        <v>1029.51</v>
      </c>
      <c r="F54" s="20">
        <v>21</v>
      </c>
      <c r="G54" s="21">
        <v>51716</v>
      </c>
      <c r="H54" s="22">
        <v>53241998.2</v>
      </c>
      <c r="I54" s="25">
        <v>1029.51</v>
      </c>
      <c r="J54" s="20">
        <v>0</v>
      </c>
      <c r="K54" s="20">
        <v>0</v>
      </c>
      <c r="L54" s="22">
        <v>0</v>
      </c>
      <c r="M54" s="26">
        <v>0</v>
      </c>
    </row>
    <row r="55" spans="1:14" ht="12.75">
      <c r="A55" s="27" t="s">
        <v>20</v>
      </c>
      <c r="B55" s="20"/>
      <c r="C55" s="28">
        <f>SUM(C50:C54)</f>
        <v>250976</v>
      </c>
      <c r="D55" s="29">
        <f>SUM(D50:D54)</f>
        <v>205496825.60000002</v>
      </c>
      <c r="E55" s="37"/>
      <c r="F55" s="30"/>
      <c r="G55" s="28">
        <f>SUM(G50:G54)</f>
        <v>250976</v>
      </c>
      <c r="H55" s="29">
        <f>SUM(H50:H54)</f>
        <v>205496825.60000002</v>
      </c>
      <c r="I55" s="26"/>
      <c r="J55" s="30"/>
      <c r="K55" s="28">
        <f>SUM(K50:K54)</f>
        <v>0</v>
      </c>
      <c r="L55" s="29">
        <f>SUM(L50:L54)</f>
        <v>0</v>
      </c>
      <c r="M55" s="31"/>
      <c r="N55">
        <f>N49+1</f>
        <v>8</v>
      </c>
    </row>
    <row r="56" spans="1:13" ht="12.75">
      <c r="A56" s="19">
        <v>39139</v>
      </c>
      <c r="B56" s="20">
        <v>18</v>
      </c>
      <c r="C56" s="21">
        <v>42573</v>
      </c>
      <c r="D56" s="22">
        <v>23561523</v>
      </c>
      <c r="E56" s="37">
        <v>553.44</v>
      </c>
      <c r="F56" s="20">
        <v>18</v>
      </c>
      <c r="G56" s="21">
        <v>42573</v>
      </c>
      <c r="H56" s="22">
        <v>23561523</v>
      </c>
      <c r="I56" s="25">
        <v>553.44</v>
      </c>
      <c r="J56" s="20">
        <v>0</v>
      </c>
      <c r="K56" s="20">
        <v>0</v>
      </c>
      <c r="L56" s="22">
        <v>0</v>
      </c>
      <c r="M56" s="26">
        <v>0</v>
      </c>
    </row>
    <row r="57" spans="1:13" ht="12.75">
      <c r="A57" s="19">
        <v>39140</v>
      </c>
      <c r="B57" s="20">
        <v>17</v>
      </c>
      <c r="C57" s="21">
        <v>80370</v>
      </c>
      <c r="D57" s="22">
        <v>41710737</v>
      </c>
      <c r="E57" s="37">
        <v>518.98</v>
      </c>
      <c r="F57" s="20">
        <v>17</v>
      </c>
      <c r="G57" s="21">
        <v>80370</v>
      </c>
      <c r="H57" s="22">
        <v>41710737</v>
      </c>
      <c r="I57" s="25">
        <v>518.98</v>
      </c>
      <c r="J57" s="20">
        <v>0</v>
      </c>
      <c r="K57" s="20">
        <v>0</v>
      </c>
      <c r="L57" s="22">
        <v>0</v>
      </c>
      <c r="M57" s="26">
        <v>0</v>
      </c>
    </row>
    <row r="58" spans="1:13" ht="12.75">
      <c r="A58" s="19">
        <v>39141</v>
      </c>
      <c r="B58" s="20">
        <v>20</v>
      </c>
      <c r="C58" s="21">
        <v>95282</v>
      </c>
      <c r="D58" s="22">
        <v>52213019.7</v>
      </c>
      <c r="E58" s="37">
        <v>547.98</v>
      </c>
      <c r="F58" s="20">
        <v>20</v>
      </c>
      <c r="G58" s="21">
        <v>95282</v>
      </c>
      <c r="H58" s="22">
        <v>52213019.7</v>
      </c>
      <c r="I58" s="25">
        <v>547.98</v>
      </c>
      <c r="J58" s="20">
        <v>0</v>
      </c>
      <c r="K58" s="20">
        <v>0</v>
      </c>
      <c r="L58" s="22">
        <v>0</v>
      </c>
      <c r="M58" s="26">
        <v>0</v>
      </c>
    </row>
    <row r="59" spans="1:13" ht="12.75">
      <c r="A59" s="19">
        <v>39142</v>
      </c>
      <c r="B59" s="20">
        <v>16</v>
      </c>
      <c r="C59" s="21">
        <v>94600</v>
      </c>
      <c r="D59" s="22">
        <v>55751296.9</v>
      </c>
      <c r="E59" s="37">
        <v>589.34</v>
      </c>
      <c r="F59" s="20">
        <v>16</v>
      </c>
      <c r="G59" s="21">
        <v>94559</v>
      </c>
      <c r="H59" s="22">
        <v>55701686.9</v>
      </c>
      <c r="I59" s="25">
        <v>589.07</v>
      </c>
      <c r="J59" s="20">
        <v>1</v>
      </c>
      <c r="K59" s="20">
        <v>41</v>
      </c>
      <c r="L59" s="22">
        <v>49610</v>
      </c>
      <c r="M59" s="26">
        <v>1210</v>
      </c>
    </row>
    <row r="60" spans="1:13" ht="12.75">
      <c r="A60" s="19">
        <v>39143</v>
      </c>
      <c r="B60" s="20">
        <v>15</v>
      </c>
      <c r="C60" s="21">
        <v>53826</v>
      </c>
      <c r="D60" s="22">
        <v>29839256.4</v>
      </c>
      <c r="E60" s="37">
        <v>554.37</v>
      </c>
      <c r="F60" s="20">
        <v>15</v>
      </c>
      <c r="G60" s="21">
        <v>53826</v>
      </c>
      <c r="H60" s="22">
        <v>29839256.4</v>
      </c>
      <c r="I60" s="25">
        <v>554.37</v>
      </c>
      <c r="J60" s="20">
        <v>0</v>
      </c>
      <c r="K60" s="20">
        <v>0</v>
      </c>
      <c r="L60" s="22">
        <v>0</v>
      </c>
      <c r="M60" s="26">
        <v>0</v>
      </c>
    </row>
    <row r="61" spans="1:14" ht="12.75">
      <c r="A61" s="27" t="s">
        <v>20</v>
      </c>
      <c r="B61" s="20"/>
      <c r="C61" s="28">
        <f>SUM(C56:C60)</f>
        <v>366651</v>
      </c>
      <c r="D61" s="29">
        <f>SUM(D56:D60)</f>
        <v>203075833</v>
      </c>
      <c r="E61" s="37"/>
      <c r="F61" s="30"/>
      <c r="G61" s="28">
        <f>SUM(G56:G60)</f>
        <v>366610</v>
      </c>
      <c r="H61" s="29">
        <f>SUM(H56:H60)</f>
        <v>203026223</v>
      </c>
      <c r="I61" s="26"/>
      <c r="J61" s="30"/>
      <c r="K61" s="28">
        <f>SUM(K56:K60)</f>
        <v>41</v>
      </c>
      <c r="L61" s="29">
        <f>SUM(L56:L60)</f>
        <v>49610</v>
      </c>
      <c r="M61" s="31"/>
      <c r="N61">
        <f>N55+1</f>
        <v>9</v>
      </c>
    </row>
    <row r="62" spans="1:13" ht="12.75">
      <c r="A62" s="19">
        <v>39146</v>
      </c>
      <c r="B62" s="20">
        <v>16</v>
      </c>
      <c r="C62" s="21">
        <v>52450</v>
      </c>
      <c r="D62" s="22">
        <v>31188763.5</v>
      </c>
      <c r="E62" s="37">
        <v>594.64</v>
      </c>
      <c r="F62" s="20">
        <v>16</v>
      </c>
      <c r="G62" s="21">
        <v>52450</v>
      </c>
      <c r="H62" s="22">
        <v>31188763.5</v>
      </c>
      <c r="I62" s="25">
        <v>594.64</v>
      </c>
      <c r="J62" s="20">
        <v>0</v>
      </c>
      <c r="K62" s="20">
        <v>0</v>
      </c>
      <c r="L62" s="22">
        <v>0</v>
      </c>
      <c r="M62" s="26">
        <v>0</v>
      </c>
    </row>
    <row r="63" spans="1:13" ht="12.75">
      <c r="A63" s="19">
        <v>39147</v>
      </c>
      <c r="B63" s="20">
        <v>14</v>
      </c>
      <c r="C63" s="21">
        <v>28385</v>
      </c>
      <c r="D63" s="22">
        <v>18645974.4</v>
      </c>
      <c r="E63" s="37">
        <v>656.9</v>
      </c>
      <c r="F63" s="20">
        <v>14</v>
      </c>
      <c r="G63" s="21">
        <v>28285</v>
      </c>
      <c r="H63" s="22">
        <v>17245974.4</v>
      </c>
      <c r="I63" s="25">
        <v>609.72</v>
      </c>
      <c r="J63" s="20">
        <v>1</v>
      </c>
      <c r="K63" s="20">
        <v>100</v>
      </c>
      <c r="L63" s="22">
        <v>1400000</v>
      </c>
      <c r="M63" s="26">
        <v>14000</v>
      </c>
    </row>
    <row r="64" spans="1:13" ht="12.75">
      <c r="A64" s="19">
        <v>39148</v>
      </c>
      <c r="B64" s="20">
        <v>15</v>
      </c>
      <c r="C64" s="21">
        <v>28388</v>
      </c>
      <c r="D64" s="22">
        <v>15231472.8</v>
      </c>
      <c r="E64" s="37">
        <v>536.55</v>
      </c>
      <c r="F64" s="20">
        <v>15</v>
      </c>
      <c r="G64" s="21">
        <v>28288</v>
      </c>
      <c r="H64" s="22">
        <v>13831472.8</v>
      </c>
      <c r="I64" s="25">
        <v>488.95</v>
      </c>
      <c r="J64" s="20">
        <v>1</v>
      </c>
      <c r="K64" s="20">
        <v>100</v>
      </c>
      <c r="L64" s="22">
        <v>1400000</v>
      </c>
      <c r="M64" s="26">
        <v>14000</v>
      </c>
    </row>
    <row r="65" spans="1:13" ht="12.75">
      <c r="A65" s="19">
        <v>39149</v>
      </c>
      <c r="B65" s="20">
        <v>16</v>
      </c>
      <c r="C65" s="21">
        <v>107583</v>
      </c>
      <c r="D65" s="22">
        <v>23763886.5</v>
      </c>
      <c r="E65" s="37">
        <v>220.89</v>
      </c>
      <c r="F65" s="20">
        <v>15</v>
      </c>
      <c r="G65" s="21">
        <v>35183</v>
      </c>
      <c r="H65" s="22">
        <v>17964646.5</v>
      </c>
      <c r="I65" s="25">
        <v>510.61</v>
      </c>
      <c r="J65" s="20">
        <v>1</v>
      </c>
      <c r="K65" s="20">
        <v>72400</v>
      </c>
      <c r="L65" s="22">
        <v>5799240</v>
      </c>
      <c r="M65" s="26">
        <v>80.1</v>
      </c>
    </row>
    <row r="66" spans="1:13" ht="12.75">
      <c r="A66" s="19">
        <v>39150</v>
      </c>
      <c r="B66" s="20">
        <v>17</v>
      </c>
      <c r="C66" s="21">
        <v>109649</v>
      </c>
      <c r="D66" s="22">
        <v>50551850.3</v>
      </c>
      <c r="E66" s="37">
        <v>461.03</v>
      </c>
      <c r="F66" s="20">
        <v>17</v>
      </c>
      <c r="G66" s="21">
        <v>109649</v>
      </c>
      <c r="H66" s="22">
        <v>50551850.3</v>
      </c>
      <c r="I66" s="25">
        <v>461.03</v>
      </c>
      <c r="J66" s="20">
        <v>0</v>
      </c>
      <c r="K66" s="20">
        <v>0</v>
      </c>
      <c r="L66" s="22">
        <v>0</v>
      </c>
      <c r="M66" s="26">
        <v>0</v>
      </c>
    </row>
    <row r="67" spans="1:14" ht="12.75">
      <c r="A67" s="27" t="s">
        <v>20</v>
      </c>
      <c r="B67" s="20"/>
      <c r="C67" s="28">
        <f>SUM(C62:C66)</f>
        <v>326455</v>
      </c>
      <c r="D67" s="29">
        <f>SUM(D62:D66)</f>
        <v>139381947.5</v>
      </c>
      <c r="E67" s="37"/>
      <c r="F67" s="30"/>
      <c r="G67" s="28">
        <f>SUM(G62:G66)</f>
        <v>253855</v>
      </c>
      <c r="H67" s="29">
        <f>SUM(H62:H66)</f>
        <v>130782707.5</v>
      </c>
      <c r="I67" s="26"/>
      <c r="J67" s="30"/>
      <c r="K67" s="28">
        <f>SUM(K62:K66)</f>
        <v>72600</v>
      </c>
      <c r="L67" s="29">
        <f>SUM(L62:L66)</f>
        <v>8599240</v>
      </c>
      <c r="M67" s="31"/>
      <c r="N67">
        <f>N61+1</f>
        <v>10</v>
      </c>
    </row>
    <row r="68" spans="1:13" ht="12.75">
      <c r="A68" s="19">
        <v>39153</v>
      </c>
      <c r="B68" s="20">
        <v>16</v>
      </c>
      <c r="C68" s="21">
        <v>36136</v>
      </c>
      <c r="D68" s="22">
        <v>17788610.2</v>
      </c>
      <c r="E68" s="37">
        <v>492.27</v>
      </c>
      <c r="F68" s="20">
        <v>16</v>
      </c>
      <c r="G68" s="21">
        <v>36136</v>
      </c>
      <c r="H68" s="22">
        <v>17788610.2</v>
      </c>
      <c r="I68" s="25">
        <v>492.27</v>
      </c>
      <c r="J68" s="20">
        <v>0</v>
      </c>
      <c r="K68" s="20">
        <v>0</v>
      </c>
      <c r="L68" s="22">
        <v>0</v>
      </c>
      <c r="M68" s="26">
        <v>0</v>
      </c>
    </row>
    <row r="69" spans="1:13" ht="12.75">
      <c r="A69" s="19">
        <v>39154</v>
      </c>
      <c r="B69" s="20">
        <v>17</v>
      </c>
      <c r="C69" s="21">
        <v>21950</v>
      </c>
      <c r="D69" s="22">
        <v>14701045.6</v>
      </c>
      <c r="E69" s="37">
        <v>669.75</v>
      </c>
      <c r="F69" s="20">
        <v>17</v>
      </c>
      <c r="G69" s="21">
        <v>21950</v>
      </c>
      <c r="H69" s="22">
        <v>14701045.6</v>
      </c>
      <c r="I69" s="25">
        <v>669.75</v>
      </c>
      <c r="J69" s="20">
        <v>0</v>
      </c>
      <c r="K69" s="20">
        <v>0</v>
      </c>
      <c r="L69" s="22">
        <v>0</v>
      </c>
      <c r="M69" s="26">
        <v>0</v>
      </c>
    </row>
    <row r="70" spans="1:13" ht="12.75">
      <c r="A70" s="19">
        <v>39155</v>
      </c>
      <c r="B70" s="20">
        <v>18</v>
      </c>
      <c r="C70" s="21">
        <v>57420</v>
      </c>
      <c r="D70" s="22">
        <v>30541397.5</v>
      </c>
      <c r="E70" s="37">
        <v>531.89</v>
      </c>
      <c r="F70" s="20">
        <v>18</v>
      </c>
      <c r="G70" s="21">
        <v>57420</v>
      </c>
      <c r="H70" s="22">
        <v>30541397.5</v>
      </c>
      <c r="I70" s="25">
        <v>531.89</v>
      </c>
      <c r="J70" s="20">
        <v>0</v>
      </c>
      <c r="K70" s="20">
        <v>0</v>
      </c>
      <c r="L70" s="22">
        <v>0</v>
      </c>
      <c r="M70" s="26">
        <v>0</v>
      </c>
    </row>
    <row r="71" spans="1:13" ht="12.75">
      <c r="A71" s="19">
        <v>39156</v>
      </c>
      <c r="B71" s="20">
        <v>15</v>
      </c>
      <c r="C71" s="21">
        <v>124269</v>
      </c>
      <c r="D71" s="22">
        <v>245200882.7</v>
      </c>
      <c r="E71" s="37">
        <v>1973.15</v>
      </c>
      <c r="F71" s="20">
        <v>14</v>
      </c>
      <c r="G71" s="21">
        <v>18315</v>
      </c>
      <c r="H71" s="22">
        <v>12888282.7</v>
      </c>
      <c r="I71" s="25">
        <v>703.7</v>
      </c>
      <c r="J71" s="20">
        <v>1</v>
      </c>
      <c r="K71" s="20">
        <v>105954</v>
      </c>
      <c r="L71" s="22">
        <v>232312600</v>
      </c>
      <c r="M71" s="26">
        <v>2192.58</v>
      </c>
    </row>
    <row r="72" spans="1:13" ht="12.75">
      <c r="A72" s="19">
        <v>39157</v>
      </c>
      <c r="B72" s="20">
        <v>18</v>
      </c>
      <c r="C72" s="21">
        <v>21127</v>
      </c>
      <c r="D72" s="22">
        <v>13972927.1</v>
      </c>
      <c r="E72" s="37">
        <v>661.38</v>
      </c>
      <c r="F72" s="20">
        <v>18</v>
      </c>
      <c r="G72" s="21">
        <v>21127</v>
      </c>
      <c r="H72" s="22">
        <v>13972927.1</v>
      </c>
      <c r="I72" s="25">
        <v>661.38</v>
      </c>
      <c r="J72" s="20">
        <v>0</v>
      </c>
      <c r="K72" s="20">
        <v>0</v>
      </c>
      <c r="L72" s="22">
        <v>0</v>
      </c>
      <c r="M72" s="26">
        <v>0</v>
      </c>
    </row>
    <row r="73" spans="1:14" ht="12.75">
      <c r="A73" s="27" t="s">
        <v>20</v>
      </c>
      <c r="B73" s="20"/>
      <c r="C73" s="28">
        <f>SUM(C68:C72)</f>
        <v>260902</v>
      </c>
      <c r="D73" s="29">
        <f>SUM(D68:D72)</f>
        <v>322204863.1</v>
      </c>
      <c r="E73" s="37"/>
      <c r="F73" s="30"/>
      <c r="G73" s="28">
        <f>SUM(G68:G72)</f>
        <v>154948</v>
      </c>
      <c r="H73" s="29">
        <f>SUM(H68:H72)</f>
        <v>89892263.1</v>
      </c>
      <c r="I73" s="26"/>
      <c r="J73" s="30"/>
      <c r="K73" s="28">
        <f>SUM(K68:K72)</f>
        <v>105954</v>
      </c>
      <c r="L73" s="29">
        <f>SUM(L68:L72)</f>
        <v>232312600</v>
      </c>
      <c r="M73" s="31"/>
      <c r="N73">
        <f>N67+1</f>
        <v>11</v>
      </c>
    </row>
    <row r="74" spans="1:13" ht="12.75">
      <c r="A74" s="19">
        <v>39160</v>
      </c>
      <c r="B74" s="20">
        <v>18</v>
      </c>
      <c r="C74" s="21">
        <v>21721</v>
      </c>
      <c r="D74" s="22">
        <v>17090766</v>
      </c>
      <c r="E74" s="37">
        <v>786.83</v>
      </c>
      <c r="F74" s="20">
        <v>18</v>
      </c>
      <c r="G74" s="21">
        <v>21721</v>
      </c>
      <c r="H74" s="22">
        <v>17090766</v>
      </c>
      <c r="I74" s="25">
        <v>786.83</v>
      </c>
      <c r="J74" s="20">
        <v>0</v>
      </c>
      <c r="K74" s="20">
        <v>0</v>
      </c>
      <c r="L74" s="22">
        <v>0</v>
      </c>
      <c r="M74" s="26">
        <v>0</v>
      </c>
    </row>
    <row r="75" spans="1:13" ht="12.75">
      <c r="A75" s="19">
        <v>39161</v>
      </c>
      <c r="B75" s="20">
        <v>15</v>
      </c>
      <c r="C75" s="21">
        <v>34988</v>
      </c>
      <c r="D75" s="22">
        <v>26879951.7</v>
      </c>
      <c r="E75" s="37">
        <v>768.26</v>
      </c>
      <c r="F75" s="20">
        <v>15</v>
      </c>
      <c r="G75" s="21">
        <v>34988</v>
      </c>
      <c r="H75" s="22">
        <v>26879951.7</v>
      </c>
      <c r="I75" s="25">
        <v>768.26</v>
      </c>
      <c r="J75" s="20">
        <v>0</v>
      </c>
      <c r="K75" s="20">
        <v>0</v>
      </c>
      <c r="L75" s="22">
        <v>0</v>
      </c>
      <c r="M75" s="26">
        <v>0</v>
      </c>
    </row>
    <row r="76" spans="1:13" ht="12.75">
      <c r="A76" s="19">
        <v>39162</v>
      </c>
      <c r="B76" s="20">
        <v>16</v>
      </c>
      <c r="C76" s="21">
        <v>31073</v>
      </c>
      <c r="D76" s="22">
        <v>22948967.7</v>
      </c>
      <c r="E76" s="37">
        <v>738.55</v>
      </c>
      <c r="F76" s="20">
        <v>16</v>
      </c>
      <c r="G76" s="21">
        <v>31073</v>
      </c>
      <c r="H76" s="22">
        <v>22948967.7</v>
      </c>
      <c r="I76" s="25">
        <v>738.55</v>
      </c>
      <c r="J76" s="20">
        <v>0</v>
      </c>
      <c r="K76" s="20">
        <v>0</v>
      </c>
      <c r="L76" s="22">
        <v>0</v>
      </c>
      <c r="M76" s="26">
        <v>0</v>
      </c>
    </row>
    <row r="77" spans="1:13" ht="12.75">
      <c r="A77" s="19">
        <v>39163</v>
      </c>
      <c r="B77" s="20">
        <v>18</v>
      </c>
      <c r="C77" s="21">
        <v>43429</v>
      </c>
      <c r="D77" s="22">
        <v>27532056</v>
      </c>
      <c r="E77" s="37">
        <v>633.96</v>
      </c>
      <c r="F77" s="20">
        <v>18</v>
      </c>
      <c r="G77" s="21">
        <v>43373</v>
      </c>
      <c r="H77" s="22">
        <v>27471856</v>
      </c>
      <c r="I77" s="25">
        <v>633.39</v>
      </c>
      <c r="J77" s="20">
        <v>1</v>
      </c>
      <c r="K77" s="20">
        <v>56</v>
      </c>
      <c r="L77" s="22">
        <v>60200</v>
      </c>
      <c r="M77" s="26">
        <v>1075</v>
      </c>
    </row>
    <row r="78" spans="1:13" ht="12.75">
      <c r="A78" s="19">
        <v>39164</v>
      </c>
      <c r="B78" s="20">
        <v>17</v>
      </c>
      <c r="C78" s="21">
        <v>50638</v>
      </c>
      <c r="D78" s="22">
        <v>34021792.4</v>
      </c>
      <c r="E78" s="37">
        <v>671.86</v>
      </c>
      <c r="F78" s="20">
        <v>17</v>
      </c>
      <c r="G78" s="21">
        <v>50638</v>
      </c>
      <c r="H78" s="22">
        <v>34021792.4</v>
      </c>
      <c r="I78" s="25">
        <v>671.86</v>
      </c>
      <c r="J78" s="20">
        <v>0</v>
      </c>
      <c r="K78" s="20">
        <v>0</v>
      </c>
      <c r="L78" s="22">
        <v>0</v>
      </c>
      <c r="M78" s="26">
        <v>0</v>
      </c>
    </row>
    <row r="79" spans="1:14" ht="12.75">
      <c r="A79" s="27" t="s">
        <v>20</v>
      </c>
      <c r="B79" s="20"/>
      <c r="C79" s="28">
        <f>SUM(C74:C78)</f>
        <v>181849</v>
      </c>
      <c r="D79" s="29">
        <f>SUM(D74:D78)</f>
        <v>128473533.80000001</v>
      </c>
      <c r="E79" s="37"/>
      <c r="F79" s="30"/>
      <c r="G79" s="28">
        <f>SUM(G74:G78)</f>
        <v>181793</v>
      </c>
      <c r="H79" s="29">
        <f>SUM(H74:H78)</f>
        <v>128413333.80000001</v>
      </c>
      <c r="I79" s="26"/>
      <c r="J79" s="30"/>
      <c r="K79" s="28">
        <f>SUM(K74:K78)</f>
        <v>56</v>
      </c>
      <c r="L79" s="29">
        <f>SUM(L74:L78)</f>
        <v>60200</v>
      </c>
      <c r="M79" s="31"/>
      <c r="N79">
        <f>N73+1</f>
        <v>12</v>
      </c>
    </row>
    <row r="80" spans="1:13" ht="12.75">
      <c r="A80" s="19">
        <v>39167</v>
      </c>
      <c r="B80" s="20">
        <v>19</v>
      </c>
      <c r="C80" s="21">
        <v>20306</v>
      </c>
      <c r="D80" s="22">
        <v>18315190.7</v>
      </c>
      <c r="E80" s="37">
        <v>901.96</v>
      </c>
      <c r="F80" s="20">
        <v>19</v>
      </c>
      <c r="G80" s="21">
        <v>20306</v>
      </c>
      <c r="H80" s="22">
        <v>18315190.7</v>
      </c>
      <c r="I80" s="25">
        <v>901.96</v>
      </c>
      <c r="J80" s="20">
        <v>0</v>
      </c>
      <c r="K80" s="20">
        <v>0</v>
      </c>
      <c r="L80" s="22">
        <v>0</v>
      </c>
      <c r="M80" s="26">
        <v>0</v>
      </c>
    </row>
    <row r="81" spans="1:13" ht="12.75">
      <c r="A81" s="19">
        <v>39168</v>
      </c>
      <c r="B81" s="20">
        <v>17</v>
      </c>
      <c r="C81" s="21">
        <v>16444</v>
      </c>
      <c r="D81" s="22">
        <v>13680455.9</v>
      </c>
      <c r="E81" s="37">
        <v>831.94</v>
      </c>
      <c r="F81" s="20">
        <v>17</v>
      </c>
      <c r="G81" s="21">
        <v>16444</v>
      </c>
      <c r="H81" s="22">
        <v>13680455.9</v>
      </c>
      <c r="I81" s="25">
        <v>831.94</v>
      </c>
      <c r="J81" s="20">
        <v>0</v>
      </c>
      <c r="K81" s="20">
        <v>0</v>
      </c>
      <c r="L81" s="22">
        <v>0</v>
      </c>
      <c r="M81" s="26">
        <v>0</v>
      </c>
    </row>
    <row r="82" spans="1:13" ht="12.75">
      <c r="A82" s="19">
        <v>39169</v>
      </c>
      <c r="B82" s="20">
        <v>20</v>
      </c>
      <c r="C82" s="21">
        <v>16637</v>
      </c>
      <c r="D82" s="22">
        <v>13660879.3</v>
      </c>
      <c r="E82" s="37">
        <v>821.11</v>
      </c>
      <c r="F82" s="20">
        <v>20</v>
      </c>
      <c r="G82" s="21">
        <v>16637</v>
      </c>
      <c r="H82" s="22">
        <v>13660879.3</v>
      </c>
      <c r="I82" s="25">
        <v>821.11</v>
      </c>
      <c r="J82" s="20">
        <v>0</v>
      </c>
      <c r="K82" s="20">
        <v>0</v>
      </c>
      <c r="L82" s="22">
        <v>0</v>
      </c>
      <c r="M82" s="26">
        <v>0</v>
      </c>
    </row>
    <row r="83" spans="1:13" ht="12.75">
      <c r="A83" s="19">
        <v>39170</v>
      </c>
      <c r="B83" s="20">
        <v>18</v>
      </c>
      <c r="C83" s="21">
        <v>20019</v>
      </c>
      <c r="D83" s="22">
        <v>14106387.5</v>
      </c>
      <c r="E83" s="37">
        <v>704.65</v>
      </c>
      <c r="F83" s="20">
        <v>18</v>
      </c>
      <c r="G83" s="21">
        <v>20019</v>
      </c>
      <c r="H83" s="22">
        <v>14106387.5</v>
      </c>
      <c r="I83" s="25">
        <v>704.65</v>
      </c>
      <c r="J83" s="20">
        <v>0</v>
      </c>
      <c r="K83" s="20">
        <v>0</v>
      </c>
      <c r="L83" s="22">
        <v>0</v>
      </c>
      <c r="M83" s="26">
        <v>0</v>
      </c>
    </row>
    <row r="84" spans="1:13" ht="12.75">
      <c r="A84" s="19">
        <v>39171</v>
      </c>
      <c r="B84" s="20">
        <v>14</v>
      </c>
      <c r="C84" s="21">
        <v>19850</v>
      </c>
      <c r="D84" s="22">
        <v>14801811.8</v>
      </c>
      <c r="E84" s="37">
        <v>745.68</v>
      </c>
      <c r="F84" s="20">
        <v>14</v>
      </c>
      <c r="G84" s="21">
        <v>19850</v>
      </c>
      <c r="H84" s="22">
        <v>14801811.8</v>
      </c>
      <c r="I84" s="25">
        <v>745.68</v>
      </c>
      <c r="J84" s="20">
        <v>0</v>
      </c>
      <c r="K84" s="20">
        <v>0</v>
      </c>
      <c r="L84" s="22">
        <v>0</v>
      </c>
      <c r="M84" s="26">
        <v>0</v>
      </c>
    </row>
    <row r="85" spans="1:14" ht="12.75">
      <c r="A85" s="27" t="s">
        <v>20</v>
      </c>
      <c r="B85" s="20"/>
      <c r="C85" s="28">
        <f>SUM(C80:C84)</f>
        <v>93256</v>
      </c>
      <c r="D85" s="29">
        <f>SUM(D80:D84)</f>
        <v>74564725.2</v>
      </c>
      <c r="E85" s="37"/>
      <c r="F85" s="30"/>
      <c r="G85" s="28">
        <f>SUM(G80:G84)</f>
        <v>93256</v>
      </c>
      <c r="H85" s="29">
        <f>SUM(H80:H84)</f>
        <v>74564725.2</v>
      </c>
      <c r="I85" s="26"/>
      <c r="J85" s="30"/>
      <c r="K85" s="28">
        <f>SUM(K80:K84)</f>
        <v>0</v>
      </c>
      <c r="L85" s="29">
        <f>SUM(L80:L84)</f>
        <v>0</v>
      </c>
      <c r="M85" s="31"/>
      <c r="N85">
        <f>N79+1</f>
        <v>13</v>
      </c>
    </row>
    <row r="86" spans="1:13" ht="12.75">
      <c r="A86" s="19">
        <v>39174</v>
      </c>
      <c r="B86" s="20">
        <v>16</v>
      </c>
      <c r="C86" s="21">
        <v>39427</v>
      </c>
      <c r="D86" s="22">
        <v>16589654.6</v>
      </c>
      <c r="E86" s="37">
        <v>420.77</v>
      </c>
      <c r="F86" s="20">
        <v>16</v>
      </c>
      <c r="G86" s="21">
        <v>39427</v>
      </c>
      <c r="H86" s="22">
        <v>16589654.6</v>
      </c>
      <c r="I86" s="25">
        <v>420.77</v>
      </c>
      <c r="J86" s="20">
        <v>0</v>
      </c>
      <c r="K86" s="20">
        <v>0</v>
      </c>
      <c r="L86" s="22">
        <v>0</v>
      </c>
      <c r="M86" s="26">
        <v>0</v>
      </c>
    </row>
    <row r="87" spans="1:13" ht="12.75">
      <c r="A87" s="19">
        <v>39175</v>
      </c>
      <c r="B87" s="20">
        <v>15</v>
      </c>
      <c r="C87" s="21">
        <v>27085</v>
      </c>
      <c r="D87" s="22">
        <v>17214016.1</v>
      </c>
      <c r="E87" s="37">
        <v>635.56</v>
      </c>
      <c r="F87" s="20">
        <v>15</v>
      </c>
      <c r="G87" s="21">
        <v>27085</v>
      </c>
      <c r="H87" s="22">
        <v>17214016.1</v>
      </c>
      <c r="I87" s="25">
        <v>635.56</v>
      </c>
      <c r="J87" s="20">
        <v>0</v>
      </c>
      <c r="K87" s="20">
        <v>0</v>
      </c>
      <c r="L87" s="22">
        <v>0</v>
      </c>
      <c r="M87" s="26">
        <v>0</v>
      </c>
    </row>
    <row r="88" spans="1:13" ht="12.75">
      <c r="A88" s="19">
        <v>39176</v>
      </c>
      <c r="B88" s="20">
        <v>15</v>
      </c>
      <c r="C88" s="21">
        <v>63488</v>
      </c>
      <c r="D88" s="22">
        <v>42907784.9</v>
      </c>
      <c r="E88" s="37">
        <v>675.84</v>
      </c>
      <c r="F88" s="20">
        <v>15</v>
      </c>
      <c r="G88" s="21">
        <v>63488</v>
      </c>
      <c r="H88" s="22">
        <v>42907784.9</v>
      </c>
      <c r="I88" s="25">
        <v>675.84</v>
      </c>
      <c r="J88" s="20">
        <v>0</v>
      </c>
      <c r="K88" s="20">
        <v>0</v>
      </c>
      <c r="L88" s="22">
        <v>0</v>
      </c>
      <c r="M88" s="26">
        <v>0</v>
      </c>
    </row>
    <row r="89" spans="1:13" ht="12.75">
      <c r="A89" s="19">
        <v>39177</v>
      </c>
      <c r="B89" s="20">
        <v>20</v>
      </c>
      <c r="C89" s="21">
        <v>36347</v>
      </c>
      <c r="D89" s="22">
        <v>22991978.9</v>
      </c>
      <c r="E89" s="37">
        <v>632.57</v>
      </c>
      <c r="F89" s="20">
        <v>20</v>
      </c>
      <c r="G89" s="21">
        <v>36347</v>
      </c>
      <c r="H89" s="22">
        <v>22991978.9</v>
      </c>
      <c r="I89" s="25">
        <v>632.57</v>
      </c>
      <c r="J89" s="20">
        <v>0</v>
      </c>
      <c r="K89" s="20">
        <v>0</v>
      </c>
      <c r="L89" s="22">
        <v>0</v>
      </c>
      <c r="M89" s="26">
        <v>0</v>
      </c>
    </row>
    <row r="90" spans="1:13" ht="12.75">
      <c r="A90" s="19">
        <v>39178</v>
      </c>
      <c r="B90" s="20">
        <v>16</v>
      </c>
      <c r="C90" s="21">
        <v>38286</v>
      </c>
      <c r="D90" s="22">
        <v>21967172.7</v>
      </c>
      <c r="E90" s="37">
        <v>573.77</v>
      </c>
      <c r="F90" s="20">
        <v>16</v>
      </c>
      <c r="G90" s="21">
        <v>38286</v>
      </c>
      <c r="H90" s="22">
        <v>21967172.7</v>
      </c>
      <c r="I90" s="25">
        <v>573.77</v>
      </c>
      <c r="J90" s="20">
        <v>0</v>
      </c>
      <c r="K90" s="20">
        <v>0</v>
      </c>
      <c r="L90" s="22">
        <v>0</v>
      </c>
      <c r="M90" s="26">
        <v>0</v>
      </c>
    </row>
    <row r="91" spans="1:14" ht="12.75">
      <c r="A91" s="27" t="s">
        <v>20</v>
      </c>
      <c r="B91" s="20"/>
      <c r="C91" s="28">
        <f>SUM(C86:C90)</f>
        <v>204633</v>
      </c>
      <c r="D91" s="29">
        <f>SUM(D86:D90)</f>
        <v>121670607.2</v>
      </c>
      <c r="E91" s="37"/>
      <c r="F91" s="30"/>
      <c r="G91" s="28">
        <f>SUM(G86:G90)</f>
        <v>204633</v>
      </c>
      <c r="H91" s="29">
        <f>SUM(H86:H90)</f>
        <v>121670607.2</v>
      </c>
      <c r="I91" s="26"/>
      <c r="J91" s="30"/>
      <c r="K91" s="28">
        <f>SUM(K86:K90)</f>
        <v>0</v>
      </c>
      <c r="L91" s="29">
        <f>SUM(L86:L90)</f>
        <v>0</v>
      </c>
      <c r="M91" s="31"/>
      <c r="N91">
        <f>N85+1</f>
        <v>14</v>
      </c>
    </row>
    <row r="92" spans="1:13" ht="12.75">
      <c r="A92" s="32">
        <f>A90+3</f>
        <v>39181</v>
      </c>
      <c r="B92" s="33">
        <v>0</v>
      </c>
      <c r="C92" s="34">
        <v>0</v>
      </c>
      <c r="D92" s="35">
        <v>0</v>
      </c>
      <c r="E92" s="36">
        <v>0</v>
      </c>
      <c r="F92" s="33">
        <v>0</v>
      </c>
      <c r="G92" s="34">
        <v>0</v>
      </c>
      <c r="H92" s="35">
        <v>0</v>
      </c>
      <c r="I92" s="36">
        <v>0</v>
      </c>
      <c r="J92" s="33">
        <v>0</v>
      </c>
      <c r="K92" s="33">
        <v>0</v>
      </c>
      <c r="L92" s="35">
        <v>0</v>
      </c>
      <c r="M92" s="36">
        <v>0</v>
      </c>
    </row>
    <row r="93" spans="1:13" ht="12.75">
      <c r="A93" s="19">
        <v>39182</v>
      </c>
      <c r="B93" s="20">
        <v>19</v>
      </c>
      <c r="C93" s="21">
        <v>46184</v>
      </c>
      <c r="D93" s="22">
        <v>26568697.4</v>
      </c>
      <c r="E93" s="37">
        <v>575.28</v>
      </c>
      <c r="F93" s="20">
        <v>18</v>
      </c>
      <c r="G93" s="21">
        <v>46024</v>
      </c>
      <c r="H93" s="22">
        <v>26542777.4</v>
      </c>
      <c r="I93" s="25">
        <v>576.72</v>
      </c>
      <c r="J93" s="20">
        <v>1</v>
      </c>
      <c r="K93" s="20">
        <v>160</v>
      </c>
      <c r="L93" s="22">
        <v>25920</v>
      </c>
      <c r="M93" s="26">
        <v>162</v>
      </c>
    </row>
    <row r="94" spans="1:13" ht="12.75">
      <c r="A94" s="19">
        <v>39183</v>
      </c>
      <c r="B94" s="20">
        <v>12</v>
      </c>
      <c r="C94" s="21">
        <v>90124</v>
      </c>
      <c r="D94" s="22">
        <v>55137332.3</v>
      </c>
      <c r="E94" s="37">
        <v>611.79</v>
      </c>
      <c r="F94" s="20">
        <v>11</v>
      </c>
      <c r="G94" s="21">
        <v>80924</v>
      </c>
      <c r="H94" s="22">
        <v>53646932.3</v>
      </c>
      <c r="I94" s="25">
        <v>662.93</v>
      </c>
      <c r="J94" s="20">
        <v>1</v>
      </c>
      <c r="K94" s="20">
        <v>9200</v>
      </c>
      <c r="L94" s="22">
        <v>1490400</v>
      </c>
      <c r="M94" s="26">
        <v>162</v>
      </c>
    </row>
    <row r="95" spans="1:13" ht="12.75">
      <c r="A95" s="19">
        <v>39184</v>
      </c>
      <c r="B95" s="20">
        <v>16</v>
      </c>
      <c r="C95" s="21">
        <v>40765</v>
      </c>
      <c r="D95" s="22">
        <v>35377722.7</v>
      </c>
      <c r="E95" s="37">
        <v>867.85</v>
      </c>
      <c r="F95" s="20">
        <v>16</v>
      </c>
      <c r="G95" s="21">
        <v>40765</v>
      </c>
      <c r="H95" s="22">
        <v>35377722.7</v>
      </c>
      <c r="I95" s="25">
        <v>867.85</v>
      </c>
      <c r="J95" s="20">
        <v>0</v>
      </c>
      <c r="K95" s="20">
        <v>0</v>
      </c>
      <c r="L95" s="22">
        <v>0</v>
      </c>
      <c r="M95" s="26">
        <v>0</v>
      </c>
    </row>
    <row r="96" spans="1:13" ht="12.75">
      <c r="A96" s="19">
        <v>39185</v>
      </c>
      <c r="B96" s="20">
        <v>16</v>
      </c>
      <c r="C96" s="21">
        <v>56319</v>
      </c>
      <c r="D96" s="22">
        <v>48883825.4</v>
      </c>
      <c r="E96" s="37">
        <v>867.98</v>
      </c>
      <c r="F96" s="20">
        <v>16</v>
      </c>
      <c r="G96" s="21">
        <v>56319</v>
      </c>
      <c r="H96" s="22">
        <v>48883825.4</v>
      </c>
      <c r="I96" s="25">
        <v>867.98</v>
      </c>
      <c r="J96" s="20">
        <v>0</v>
      </c>
      <c r="K96" s="20">
        <v>0</v>
      </c>
      <c r="L96" s="22">
        <v>0</v>
      </c>
      <c r="M96" s="26">
        <v>0</v>
      </c>
    </row>
    <row r="97" spans="1:14" ht="12.75">
      <c r="A97" s="27" t="s">
        <v>20</v>
      </c>
      <c r="B97" s="20"/>
      <c r="C97" s="28">
        <f>SUM(C92:C96)</f>
        <v>233392</v>
      </c>
      <c r="D97" s="29">
        <f>SUM(D92:D96)</f>
        <v>165967577.79999998</v>
      </c>
      <c r="E97" s="37"/>
      <c r="F97" s="30"/>
      <c r="G97" s="28">
        <f>SUM(G92:G96)</f>
        <v>224032</v>
      </c>
      <c r="H97" s="29">
        <f>SUM(H92:H96)</f>
        <v>164451257.79999998</v>
      </c>
      <c r="I97" s="26"/>
      <c r="J97" s="30"/>
      <c r="K97" s="28">
        <f>SUM(K92:K96)</f>
        <v>9360</v>
      </c>
      <c r="L97" s="29">
        <f>SUM(L92:L96)</f>
        <v>1516320</v>
      </c>
      <c r="M97" s="31"/>
      <c r="N97">
        <f>N91+1</f>
        <v>15</v>
      </c>
    </row>
    <row r="98" spans="1:13" ht="12.75">
      <c r="A98" s="19">
        <v>39188</v>
      </c>
      <c r="B98" s="20">
        <v>14</v>
      </c>
      <c r="C98" s="21">
        <v>60598</v>
      </c>
      <c r="D98" s="22">
        <v>45475643.8</v>
      </c>
      <c r="E98" s="37">
        <v>750.45</v>
      </c>
      <c r="F98" s="20">
        <v>14</v>
      </c>
      <c r="G98" s="21">
        <v>60598</v>
      </c>
      <c r="H98" s="22">
        <v>45475643.8</v>
      </c>
      <c r="I98" s="25">
        <v>750.45</v>
      </c>
      <c r="J98" s="20">
        <v>0</v>
      </c>
      <c r="K98" s="20">
        <v>0</v>
      </c>
      <c r="L98" s="22">
        <v>0</v>
      </c>
      <c r="M98" s="26">
        <v>0</v>
      </c>
    </row>
    <row r="99" spans="1:13" ht="12.75">
      <c r="A99" s="19">
        <v>39189</v>
      </c>
      <c r="B99" s="20">
        <v>13</v>
      </c>
      <c r="C99" s="21">
        <v>50189</v>
      </c>
      <c r="D99" s="22">
        <v>39839202.1</v>
      </c>
      <c r="E99" s="37">
        <v>793.78</v>
      </c>
      <c r="F99" s="20">
        <v>13</v>
      </c>
      <c r="G99" s="21">
        <v>50189</v>
      </c>
      <c r="H99" s="22">
        <v>39839202.1</v>
      </c>
      <c r="I99" s="25">
        <v>793.78</v>
      </c>
      <c r="J99" s="20">
        <v>0</v>
      </c>
      <c r="K99" s="20">
        <v>0</v>
      </c>
      <c r="L99" s="22">
        <v>0</v>
      </c>
      <c r="M99" s="26">
        <v>0</v>
      </c>
    </row>
    <row r="100" spans="1:13" ht="12.75">
      <c r="A100" s="19">
        <v>39190</v>
      </c>
      <c r="B100" s="20">
        <v>17</v>
      </c>
      <c r="C100" s="21">
        <v>36671</v>
      </c>
      <c r="D100" s="22">
        <v>26192020.8</v>
      </c>
      <c r="E100" s="37">
        <v>714.24</v>
      </c>
      <c r="F100" s="20">
        <v>17</v>
      </c>
      <c r="G100" s="21">
        <v>36671</v>
      </c>
      <c r="H100" s="22">
        <v>26192020.8</v>
      </c>
      <c r="I100" s="25">
        <v>714.24</v>
      </c>
      <c r="J100" s="20">
        <v>0</v>
      </c>
      <c r="K100" s="20">
        <v>0</v>
      </c>
      <c r="L100" s="22">
        <v>0</v>
      </c>
      <c r="M100" s="26">
        <v>0</v>
      </c>
    </row>
    <row r="101" spans="1:13" ht="12.75">
      <c r="A101" s="19">
        <v>39191</v>
      </c>
      <c r="B101" s="20">
        <v>17</v>
      </c>
      <c r="C101" s="21">
        <v>34487</v>
      </c>
      <c r="D101" s="22">
        <v>26582897</v>
      </c>
      <c r="E101" s="37">
        <v>770.81</v>
      </c>
      <c r="F101" s="20">
        <v>17</v>
      </c>
      <c r="G101" s="21">
        <v>34487</v>
      </c>
      <c r="H101" s="22">
        <v>26582897</v>
      </c>
      <c r="I101" s="25">
        <v>770.81</v>
      </c>
      <c r="J101" s="20">
        <v>0</v>
      </c>
      <c r="K101" s="20">
        <v>0</v>
      </c>
      <c r="L101" s="22">
        <v>0</v>
      </c>
      <c r="M101" s="26">
        <v>0</v>
      </c>
    </row>
    <row r="102" spans="1:13" ht="12.75">
      <c r="A102" s="19">
        <v>39192</v>
      </c>
      <c r="B102" s="20">
        <v>14</v>
      </c>
      <c r="C102" s="21">
        <v>83827</v>
      </c>
      <c r="D102" s="22">
        <v>35652797.5</v>
      </c>
      <c r="E102" s="37">
        <v>425.31</v>
      </c>
      <c r="F102" s="20">
        <v>14</v>
      </c>
      <c r="G102" s="21">
        <v>83827</v>
      </c>
      <c r="H102" s="22">
        <v>35652797.5</v>
      </c>
      <c r="I102" s="25">
        <v>425.31</v>
      </c>
      <c r="J102" s="20">
        <v>0</v>
      </c>
      <c r="K102" s="20">
        <v>0</v>
      </c>
      <c r="L102" s="22">
        <v>0</v>
      </c>
      <c r="M102" s="26">
        <v>0</v>
      </c>
    </row>
    <row r="103" spans="1:14" ht="12.75">
      <c r="A103" s="27" t="s">
        <v>20</v>
      </c>
      <c r="B103" s="20"/>
      <c r="C103" s="28">
        <f>SUM(C98:C102)</f>
        <v>265772</v>
      </c>
      <c r="D103" s="29">
        <f>SUM(D98:D102)</f>
        <v>173742561.2</v>
      </c>
      <c r="E103" s="37"/>
      <c r="F103" s="30"/>
      <c r="G103" s="28">
        <f>SUM(G98:G102)</f>
        <v>265772</v>
      </c>
      <c r="H103" s="29">
        <f>SUM(H98:H102)</f>
        <v>173742561.2</v>
      </c>
      <c r="I103" s="26"/>
      <c r="J103" s="30"/>
      <c r="K103" s="28">
        <f>SUM(K98:K102)</f>
        <v>0</v>
      </c>
      <c r="L103" s="29">
        <f>SUM(L98:L102)</f>
        <v>0</v>
      </c>
      <c r="M103" s="31"/>
      <c r="N103">
        <f>N97+1</f>
        <v>16</v>
      </c>
    </row>
    <row r="104" spans="1:13" ht="12.75">
      <c r="A104" s="19">
        <v>39195</v>
      </c>
      <c r="B104" s="20">
        <v>13</v>
      </c>
      <c r="C104" s="21">
        <v>31142</v>
      </c>
      <c r="D104" s="22">
        <v>11011402.6</v>
      </c>
      <c r="E104" s="37">
        <v>353.59</v>
      </c>
      <c r="F104" s="20">
        <v>13</v>
      </c>
      <c r="G104" s="21">
        <v>31142</v>
      </c>
      <c r="H104" s="22">
        <v>11011402.6</v>
      </c>
      <c r="I104" s="25">
        <v>353.59</v>
      </c>
      <c r="J104" s="20">
        <v>0</v>
      </c>
      <c r="K104" s="20">
        <v>0</v>
      </c>
      <c r="L104" s="22">
        <v>0</v>
      </c>
      <c r="M104" s="26">
        <v>0</v>
      </c>
    </row>
    <row r="105" spans="1:13" ht="12.75">
      <c r="A105" s="19">
        <v>39196</v>
      </c>
      <c r="B105" s="20">
        <v>14</v>
      </c>
      <c r="C105" s="21">
        <v>46451</v>
      </c>
      <c r="D105" s="22">
        <v>16317724.1</v>
      </c>
      <c r="E105" s="37">
        <v>351.29</v>
      </c>
      <c r="F105" s="20">
        <v>14</v>
      </c>
      <c r="G105" s="21">
        <v>46451</v>
      </c>
      <c r="H105" s="22">
        <v>16317724.1</v>
      </c>
      <c r="I105" s="25">
        <v>351.29</v>
      </c>
      <c r="J105" s="20">
        <v>0</v>
      </c>
      <c r="K105" s="20">
        <v>0</v>
      </c>
      <c r="L105" s="22">
        <v>0</v>
      </c>
      <c r="M105" s="26">
        <v>0</v>
      </c>
    </row>
    <row r="106" spans="1:13" ht="12.75">
      <c r="A106" s="19">
        <v>39197</v>
      </c>
      <c r="B106" s="20">
        <v>18</v>
      </c>
      <c r="C106" s="21">
        <v>63973</v>
      </c>
      <c r="D106" s="22">
        <v>39003957.6</v>
      </c>
      <c r="E106" s="37">
        <v>609.69</v>
      </c>
      <c r="F106" s="20">
        <v>18</v>
      </c>
      <c r="G106" s="21">
        <v>63973</v>
      </c>
      <c r="H106" s="22">
        <v>39003957.6</v>
      </c>
      <c r="I106" s="25">
        <v>609.69</v>
      </c>
      <c r="J106" s="20">
        <v>0</v>
      </c>
      <c r="K106" s="20">
        <v>0</v>
      </c>
      <c r="L106" s="22">
        <v>0</v>
      </c>
      <c r="M106" s="26">
        <v>0</v>
      </c>
    </row>
    <row r="107" spans="1:13" ht="12.75">
      <c r="A107" s="19">
        <v>39198</v>
      </c>
      <c r="B107" s="20">
        <v>15</v>
      </c>
      <c r="C107" s="21">
        <v>56494</v>
      </c>
      <c r="D107" s="22">
        <v>37254954.9</v>
      </c>
      <c r="E107" s="37">
        <v>659.45</v>
      </c>
      <c r="F107" s="20">
        <v>15</v>
      </c>
      <c r="G107" s="21">
        <v>56494</v>
      </c>
      <c r="H107" s="22">
        <v>37254954.9</v>
      </c>
      <c r="I107" s="25">
        <v>659.45</v>
      </c>
      <c r="J107" s="20">
        <v>0</v>
      </c>
      <c r="K107" s="20">
        <v>0</v>
      </c>
      <c r="L107" s="22">
        <v>0</v>
      </c>
      <c r="M107" s="26">
        <v>0</v>
      </c>
    </row>
    <row r="108" spans="1:13" ht="12.75">
      <c r="A108" s="19">
        <v>39199</v>
      </c>
      <c r="B108" s="20">
        <v>14</v>
      </c>
      <c r="C108" s="21">
        <v>42334</v>
      </c>
      <c r="D108" s="22">
        <v>30227169.9</v>
      </c>
      <c r="E108" s="37">
        <v>714.02</v>
      </c>
      <c r="F108" s="20">
        <v>14</v>
      </c>
      <c r="G108" s="21">
        <v>42334</v>
      </c>
      <c r="H108" s="22">
        <v>30227169.9</v>
      </c>
      <c r="I108" s="25">
        <v>714.02</v>
      </c>
      <c r="J108" s="20">
        <v>0</v>
      </c>
      <c r="K108" s="20">
        <v>0</v>
      </c>
      <c r="L108" s="22">
        <v>0</v>
      </c>
      <c r="M108" s="26">
        <v>0</v>
      </c>
    </row>
    <row r="109" spans="1:14" ht="12.75">
      <c r="A109" s="27" t="s">
        <v>20</v>
      </c>
      <c r="B109" s="20"/>
      <c r="C109" s="28">
        <f>SUM(C104:C108)</f>
        <v>240394</v>
      </c>
      <c r="D109" s="29">
        <f>SUM(D104:D108)</f>
        <v>133815209.1</v>
      </c>
      <c r="E109" s="37"/>
      <c r="F109" s="30"/>
      <c r="G109" s="28">
        <f>SUM(G104:G108)</f>
        <v>240394</v>
      </c>
      <c r="H109" s="29">
        <f>SUM(H104:H108)</f>
        <v>133815209.1</v>
      </c>
      <c r="I109" s="26"/>
      <c r="J109" s="30"/>
      <c r="K109" s="28">
        <f>SUM(K104:K108)</f>
        <v>0</v>
      </c>
      <c r="L109" s="29">
        <f>SUM(L104:L108)</f>
        <v>0</v>
      </c>
      <c r="M109" s="31"/>
      <c r="N109">
        <f>N103+1</f>
        <v>17</v>
      </c>
    </row>
    <row r="110" spans="1:13" ht="12.75">
      <c r="A110" s="19">
        <v>39202</v>
      </c>
      <c r="B110" s="20">
        <v>16</v>
      </c>
      <c r="C110" s="21">
        <v>19936</v>
      </c>
      <c r="D110" s="22">
        <v>17379248.2</v>
      </c>
      <c r="E110" s="37">
        <v>871.75</v>
      </c>
      <c r="F110" s="20">
        <v>16</v>
      </c>
      <c r="G110" s="21">
        <v>19936</v>
      </c>
      <c r="H110" s="22">
        <v>17379248.2</v>
      </c>
      <c r="I110" s="25">
        <v>871.75</v>
      </c>
      <c r="J110" s="20">
        <v>0</v>
      </c>
      <c r="K110" s="20">
        <v>0</v>
      </c>
      <c r="L110" s="22">
        <v>0</v>
      </c>
      <c r="M110" s="26">
        <v>0</v>
      </c>
    </row>
    <row r="111" spans="1:13" ht="12.75">
      <c r="A111" s="32">
        <f>A110+1</f>
        <v>39203</v>
      </c>
      <c r="B111" s="33">
        <v>0</v>
      </c>
      <c r="C111" s="34">
        <v>0</v>
      </c>
      <c r="D111" s="35">
        <v>0</v>
      </c>
      <c r="E111" s="36">
        <v>0</v>
      </c>
      <c r="F111" s="33">
        <v>0</v>
      </c>
      <c r="G111" s="34">
        <v>0</v>
      </c>
      <c r="H111" s="35">
        <v>0</v>
      </c>
      <c r="I111" s="36">
        <v>0</v>
      </c>
      <c r="J111" s="33">
        <v>0</v>
      </c>
      <c r="K111" s="33">
        <v>0</v>
      </c>
      <c r="L111" s="35">
        <v>0</v>
      </c>
      <c r="M111" s="36">
        <v>0</v>
      </c>
    </row>
    <row r="112" spans="1:13" ht="12.75">
      <c r="A112" s="19">
        <v>39204</v>
      </c>
      <c r="B112" s="20">
        <v>11</v>
      </c>
      <c r="C112" s="21">
        <v>43126</v>
      </c>
      <c r="D112" s="22">
        <v>33692267.6</v>
      </c>
      <c r="E112" s="37">
        <v>781.25</v>
      </c>
      <c r="F112" s="20">
        <v>11</v>
      </c>
      <c r="G112" s="21">
        <v>43126</v>
      </c>
      <c r="H112" s="22">
        <v>33692267.6</v>
      </c>
      <c r="I112" s="25">
        <v>781.25</v>
      </c>
      <c r="J112" s="20">
        <v>0</v>
      </c>
      <c r="K112" s="20">
        <v>0</v>
      </c>
      <c r="L112" s="22">
        <v>0</v>
      </c>
      <c r="M112" s="26">
        <v>0</v>
      </c>
    </row>
    <row r="113" spans="1:13" ht="12.75">
      <c r="A113" s="19">
        <v>39205</v>
      </c>
      <c r="B113" s="20">
        <v>14</v>
      </c>
      <c r="C113" s="21">
        <v>36664</v>
      </c>
      <c r="D113" s="22">
        <v>32991665.3</v>
      </c>
      <c r="E113" s="37">
        <v>899.84</v>
      </c>
      <c r="F113" s="20">
        <v>14</v>
      </c>
      <c r="G113" s="21">
        <v>36664</v>
      </c>
      <c r="H113" s="22">
        <v>32991665.3</v>
      </c>
      <c r="I113" s="25">
        <v>899.84</v>
      </c>
      <c r="J113" s="20">
        <v>0</v>
      </c>
      <c r="K113" s="20">
        <v>0</v>
      </c>
      <c r="L113" s="22">
        <v>0</v>
      </c>
      <c r="M113" s="26">
        <v>0</v>
      </c>
    </row>
    <row r="114" spans="1:13" ht="12.75">
      <c r="A114" s="19">
        <v>39206</v>
      </c>
      <c r="B114" s="20">
        <v>14</v>
      </c>
      <c r="C114" s="21">
        <v>107204</v>
      </c>
      <c r="D114" s="22">
        <v>28340875.8</v>
      </c>
      <c r="E114" s="37">
        <v>264.36</v>
      </c>
      <c r="F114" s="20">
        <v>14</v>
      </c>
      <c r="G114" s="21">
        <v>107204</v>
      </c>
      <c r="H114" s="22">
        <v>28340875.8</v>
      </c>
      <c r="I114" s="25">
        <v>264.36</v>
      </c>
      <c r="J114" s="20">
        <v>0</v>
      </c>
      <c r="K114" s="20">
        <v>0</v>
      </c>
      <c r="L114" s="22">
        <v>0</v>
      </c>
      <c r="M114" s="26">
        <v>0</v>
      </c>
    </row>
    <row r="115" spans="1:14" ht="12.75">
      <c r="A115" s="27" t="s">
        <v>20</v>
      </c>
      <c r="B115" s="20"/>
      <c r="C115" s="28">
        <f>SUM(C110:C114)</f>
        <v>206930</v>
      </c>
      <c r="D115" s="29">
        <f>SUM(D110:D114)</f>
        <v>112404056.89999999</v>
      </c>
      <c r="E115" s="37"/>
      <c r="F115" s="30"/>
      <c r="G115" s="28">
        <f>SUM(G110:G114)</f>
        <v>206930</v>
      </c>
      <c r="H115" s="29">
        <f>SUM(H110:H114)</f>
        <v>112404056.89999999</v>
      </c>
      <c r="I115" s="26"/>
      <c r="J115" s="30"/>
      <c r="K115" s="28">
        <f>SUM(K110:K114)</f>
        <v>0</v>
      </c>
      <c r="L115" s="29">
        <f>SUM(L110:L114)</f>
        <v>0</v>
      </c>
      <c r="M115" s="31"/>
      <c r="N115">
        <f>N109+1</f>
        <v>18</v>
      </c>
    </row>
    <row r="116" spans="1:13" ht="12.75">
      <c r="A116" s="19">
        <v>39209</v>
      </c>
      <c r="B116" s="20">
        <v>16</v>
      </c>
      <c r="C116" s="21">
        <v>39242</v>
      </c>
      <c r="D116" s="22">
        <v>26043979.1</v>
      </c>
      <c r="E116" s="37">
        <v>663.68</v>
      </c>
      <c r="F116" s="20">
        <v>16</v>
      </c>
      <c r="G116" s="21">
        <v>39242</v>
      </c>
      <c r="H116" s="22">
        <v>26043979.1</v>
      </c>
      <c r="I116" s="25">
        <v>663.68</v>
      </c>
      <c r="J116" s="20">
        <v>0</v>
      </c>
      <c r="K116" s="20">
        <v>0</v>
      </c>
      <c r="L116" s="22">
        <v>0</v>
      </c>
      <c r="M116" s="26">
        <v>0</v>
      </c>
    </row>
    <row r="117" spans="1:13" ht="12.75">
      <c r="A117" s="32">
        <f>A116+1</f>
        <v>39210</v>
      </c>
      <c r="B117" s="33">
        <v>0</v>
      </c>
      <c r="C117" s="34">
        <v>0</v>
      </c>
      <c r="D117" s="35">
        <v>0</v>
      </c>
      <c r="E117" s="36">
        <v>0</v>
      </c>
      <c r="F117" s="33">
        <v>0</v>
      </c>
      <c r="G117" s="34">
        <v>0</v>
      </c>
      <c r="H117" s="35">
        <v>0</v>
      </c>
      <c r="I117" s="36">
        <v>0</v>
      </c>
      <c r="J117" s="33">
        <v>0</v>
      </c>
      <c r="K117" s="33">
        <v>0</v>
      </c>
      <c r="L117" s="35">
        <v>0</v>
      </c>
      <c r="M117" s="36">
        <v>0</v>
      </c>
    </row>
    <row r="118" spans="1:13" ht="12.75">
      <c r="A118" s="19">
        <v>39211</v>
      </c>
      <c r="B118" s="20">
        <v>19</v>
      </c>
      <c r="C118" s="21">
        <v>43235</v>
      </c>
      <c r="D118" s="22">
        <v>27392725.1</v>
      </c>
      <c r="E118" s="37">
        <v>633.58</v>
      </c>
      <c r="F118" s="20">
        <v>19</v>
      </c>
      <c r="G118" s="21">
        <v>43235</v>
      </c>
      <c r="H118" s="22">
        <v>27392725.1</v>
      </c>
      <c r="I118" s="25">
        <v>633.58</v>
      </c>
      <c r="J118" s="20">
        <v>0</v>
      </c>
      <c r="K118" s="20">
        <v>0</v>
      </c>
      <c r="L118" s="22">
        <v>0</v>
      </c>
      <c r="M118" s="26">
        <v>0</v>
      </c>
    </row>
    <row r="119" spans="1:13" ht="12.75">
      <c r="A119" s="19">
        <v>39212</v>
      </c>
      <c r="B119" s="20">
        <v>16</v>
      </c>
      <c r="C119" s="21">
        <v>34840</v>
      </c>
      <c r="D119" s="22">
        <v>28587716.9</v>
      </c>
      <c r="E119" s="37">
        <v>820.54</v>
      </c>
      <c r="F119" s="20">
        <v>16</v>
      </c>
      <c r="G119" s="21">
        <v>34840</v>
      </c>
      <c r="H119" s="22">
        <v>28587716.9</v>
      </c>
      <c r="I119" s="25">
        <v>820.54</v>
      </c>
      <c r="J119" s="20">
        <v>0</v>
      </c>
      <c r="K119" s="20">
        <v>0</v>
      </c>
      <c r="L119" s="22">
        <v>0</v>
      </c>
      <c r="M119" s="26">
        <v>0</v>
      </c>
    </row>
    <row r="120" spans="1:13" ht="12.75">
      <c r="A120" s="19">
        <v>39213</v>
      </c>
      <c r="B120" s="20">
        <v>15</v>
      </c>
      <c r="C120" s="21">
        <v>55496</v>
      </c>
      <c r="D120" s="22">
        <v>29792687.7</v>
      </c>
      <c r="E120" s="37">
        <v>536.84</v>
      </c>
      <c r="F120" s="20">
        <v>15</v>
      </c>
      <c r="G120" s="21">
        <v>55496</v>
      </c>
      <c r="H120" s="22">
        <v>29792687.7</v>
      </c>
      <c r="I120" s="25">
        <v>536.84</v>
      </c>
      <c r="J120" s="20">
        <v>0</v>
      </c>
      <c r="K120" s="20">
        <v>0</v>
      </c>
      <c r="L120" s="22">
        <v>0</v>
      </c>
      <c r="M120" s="26">
        <v>0</v>
      </c>
    </row>
    <row r="121" spans="1:14" ht="12.75">
      <c r="A121" s="27" t="s">
        <v>20</v>
      </c>
      <c r="B121" s="20"/>
      <c r="C121" s="28">
        <f>SUM(C116:C120)</f>
        <v>172813</v>
      </c>
      <c r="D121" s="29">
        <f>SUM(D116:D120)</f>
        <v>111817108.8</v>
      </c>
      <c r="E121" s="37"/>
      <c r="F121" s="30"/>
      <c r="G121" s="28">
        <f>SUM(G116:G120)</f>
        <v>172813</v>
      </c>
      <c r="H121" s="29">
        <f>SUM(H116:H120)</f>
        <v>111817108.8</v>
      </c>
      <c r="I121" s="26"/>
      <c r="J121" s="30"/>
      <c r="K121" s="28">
        <f>SUM(K116:K120)</f>
        <v>0</v>
      </c>
      <c r="L121" s="29">
        <f>SUM(L116:L120)</f>
        <v>0</v>
      </c>
      <c r="M121" s="31"/>
      <c r="N121">
        <f>N115+1</f>
        <v>19</v>
      </c>
    </row>
    <row r="122" spans="1:13" ht="12.75">
      <c r="A122" s="19">
        <v>39216</v>
      </c>
      <c r="B122" s="20">
        <v>13</v>
      </c>
      <c r="C122" s="21">
        <v>32062</v>
      </c>
      <c r="D122" s="22">
        <v>24263399.2</v>
      </c>
      <c r="E122" s="37">
        <v>756.76</v>
      </c>
      <c r="F122" s="20">
        <v>13</v>
      </c>
      <c r="G122" s="21">
        <v>32062</v>
      </c>
      <c r="H122" s="22">
        <v>24263399.2</v>
      </c>
      <c r="I122" s="25">
        <v>756.76</v>
      </c>
      <c r="J122" s="20">
        <v>0</v>
      </c>
      <c r="K122" s="20">
        <v>0</v>
      </c>
      <c r="L122" s="22">
        <v>0</v>
      </c>
      <c r="M122" s="26">
        <v>0</v>
      </c>
    </row>
    <row r="123" spans="1:13" ht="12.75">
      <c r="A123" s="19">
        <v>39217</v>
      </c>
      <c r="B123" s="20">
        <v>18</v>
      </c>
      <c r="C123" s="21">
        <v>72894</v>
      </c>
      <c r="D123" s="22">
        <v>44933051.1</v>
      </c>
      <c r="E123" s="37">
        <v>616.42</v>
      </c>
      <c r="F123" s="20">
        <v>18</v>
      </c>
      <c r="G123" s="21">
        <v>72894</v>
      </c>
      <c r="H123" s="22">
        <v>44933051.1</v>
      </c>
      <c r="I123" s="25">
        <v>616.42</v>
      </c>
      <c r="J123" s="20">
        <v>0</v>
      </c>
      <c r="K123" s="20">
        <v>0</v>
      </c>
      <c r="L123" s="22">
        <v>0</v>
      </c>
      <c r="M123" s="26">
        <v>0</v>
      </c>
    </row>
    <row r="124" spans="1:13" ht="12.75">
      <c r="A124" s="19">
        <v>39218</v>
      </c>
      <c r="B124" s="20">
        <v>19</v>
      </c>
      <c r="C124" s="21">
        <v>97092</v>
      </c>
      <c r="D124" s="22">
        <v>49548824.2</v>
      </c>
      <c r="E124" s="37">
        <v>510.33</v>
      </c>
      <c r="F124" s="20">
        <v>19</v>
      </c>
      <c r="G124" s="21">
        <v>97092</v>
      </c>
      <c r="H124" s="22">
        <v>49548824.2</v>
      </c>
      <c r="I124" s="25">
        <v>510.33</v>
      </c>
      <c r="J124" s="20">
        <v>0</v>
      </c>
      <c r="K124" s="20">
        <v>0</v>
      </c>
      <c r="L124" s="22">
        <v>0</v>
      </c>
      <c r="M124" s="26">
        <v>0</v>
      </c>
    </row>
    <row r="125" spans="1:13" ht="12.75">
      <c r="A125" s="19">
        <v>39219</v>
      </c>
      <c r="B125" s="20">
        <v>12</v>
      </c>
      <c r="C125" s="21">
        <v>45906</v>
      </c>
      <c r="D125" s="22">
        <v>33500591.8</v>
      </c>
      <c r="E125" s="37">
        <v>729.76</v>
      </c>
      <c r="F125" s="20">
        <v>12</v>
      </c>
      <c r="G125" s="21">
        <v>45906</v>
      </c>
      <c r="H125" s="22">
        <v>33500591.8</v>
      </c>
      <c r="I125" s="25">
        <v>729.76</v>
      </c>
      <c r="J125" s="20">
        <v>0</v>
      </c>
      <c r="K125" s="20">
        <v>0</v>
      </c>
      <c r="L125" s="22">
        <v>0</v>
      </c>
      <c r="M125" s="26">
        <v>0</v>
      </c>
    </row>
    <row r="126" spans="1:13" ht="12.75">
      <c r="A126" s="19">
        <v>39220</v>
      </c>
      <c r="B126" s="20">
        <v>11</v>
      </c>
      <c r="C126" s="21">
        <v>90746</v>
      </c>
      <c r="D126" s="22">
        <v>36423527.7</v>
      </c>
      <c r="E126" s="37">
        <v>401.38</v>
      </c>
      <c r="F126" s="20">
        <v>11</v>
      </c>
      <c r="G126" s="21">
        <v>90746</v>
      </c>
      <c r="H126" s="22">
        <v>36423527.7</v>
      </c>
      <c r="I126" s="25">
        <v>401.38</v>
      </c>
      <c r="J126" s="20">
        <v>0</v>
      </c>
      <c r="K126" s="20">
        <v>0</v>
      </c>
      <c r="L126" s="22">
        <v>0</v>
      </c>
      <c r="M126" s="26">
        <v>0</v>
      </c>
    </row>
    <row r="127" spans="1:14" ht="12.75">
      <c r="A127" s="27" t="s">
        <v>20</v>
      </c>
      <c r="B127" s="20"/>
      <c r="C127" s="28">
        <f>SUM(C122:C126)</f>
        <v>338700</v>
      </c>
      <c r="D127" s="29">
        <f>SUM(D122:D126)</f>
        <v>188669394</v>
      </c>
      <c r="E127" s="37"/>
      <c r="F127" s="30"/>
      <c r="G127" s="28">
        <f>SUM(G122:G126)</f>
        <v>338700</v>
      </c>
      <c r="H127" s="29">
        <f>SUM(H122:H126)</f>
        <v>188669394</v>
      </c>
      <c r="I127" s="26"/>
      <c r="J127" s="30"/>
      <c r="K127" s="28">
        <f>SUM(K122:K126)</f>
        <v>0</v>
      </c>
      <c r="L127" s="29">
        <f>SUM(L122:L126)</f>
        <v>0</v>
      </c>
      <c r="M127" s="31"/>
      <c r="N127">
        <f>N121+1</f>
        <v>20</v>
      </c>
    </row>
    <row r="128" spans="1:13" ht="12.75">
      <c r="A128" s="19">
        <v>39223</v>
      </c>
      <c r="B128" s="20">
        <v>15</v>
      </c>
      <c r="C128" s="21">
        <v>76512</v>
      </c>
      <c r="D128" s="22">
        <v>33062021.1</v>
      </c>
      <c r="E128" s="37">
        <v>432.12</v>
      </c>
      <c r="F128" s="20">
        <v>15</v>
      </c>
      <c r="G128" s="21">
        <v>76512</v>
      </c>
      <c r="H128" s="22">
        <v>33062021.1</v>
      </c>
      <c r="I128" s="25">
        <v>432.12</v>
      </c>
      <c r="J128" s="20">
        <v>0</v>
      </c>
      <c r="K128" s="20">
        <v>0</v>
      </c>
      <c r="L128" s="22">
        <v>0</v>
      </c>
      <c r="M128" s="26">
        <v>0</v>
      </c>
    </row>
    <row r="129" spans="1:13" ht="12.75">
      <c r="A129" s="19">
        <v>39224</v>
      </c>
      <c r="B129" s="20">
        <v>18</v>
      </c>
      <c r="C129" s="21">
        <v>32468</v>
      </c>
      <c r="D129" s="22">
        <v>26844706</v>
      </c>
      <c r="E129" s="37">
        <v>826.81</v>
      </c>
      <c r="F129" s="20">
        <v>18</v>
      </c>
      <c r="G129" s="21">
        <v>32468</v>
      </c>
      <c r="H129" s="22">
        <v>26844706</v>
      </c>
      <c r="I129" s="25">
        <v>826.81</v>
      </c>
      <c r="J129" s="20">
        <v>0</v>
      </c>
      <c r="K129" s="20">
        <v>0</v>
      </c>
      <c r="L129" s="22">
        <v>0</v>
      </c>
      <c r="M129" s="26">
        <v>0</v>
      </c>
    </row>
    <row r="130" spans="1:13" ht="12.75">
      <c r="A130" s="19">
        <v>39225</v>
      </c>
      <c r="B130" s="20">
        <v>19</v>
      </c>
      <c r="C130" s="21">
        <v>53874</v>
      </c>
      <c r="D130" s="22">
        <v>40038054.4</v>
      </c>
      <c r="E130" s="37">
        <v>743.18</v>
      </c>
      <c r="F130" s="20">
        <v>19</v>
      </c>
      <c r="G130" s="21">
        <v>53874</v>
      </c>
      <c r="H130" s="22">
        <v>40038054.4</v>
      </c>
      <c r="I130" s="25">
        <v>743.18</v>
      </c>
      <c r="J130" s="20">
        <v>0</v>
      </c>
      <c r="K130" s="20">
        <v>0</v>
      </c>
      <c r="L130" s="22">
        <v>0</v>
      </c>
      <c r="M130" s="26">
        <v>0</v>
      </c>
    </row>
    <row r="131" spans="1:13" ht="12.75">
      <c r="A131" s="19">
        <v>39226</v>
      </c>
      <c r="B131" s="20">
        <v>19</v>
      </c>
      <c r="C131" s="21">
        <v>80236</v>
      </c>
      <c r="D131" s="22">
        <v>36093102.6</v>
      </c>
      <c r="E131" s="37">
        <v>449.84</v>
      </c>
      <c r="F131" s="20">
        <v>19</v>
      </c>
      <c r="G131" s="21">
        <v>80080</v>
      </c>
      <c r="H131" s="22">
        <v>35947242.6</v>
      </c>
      <c r="I131" s="25">
        <v>448.89</v>
      </c>
      <c r="J131" s="20">
        <v>1</v>
      </c>
      <c r="K131" s="20">
        <v>156</v>
      </c>
      <c r="L131" s="22">
        <v>145860</v>
      </c>
      <c r="M131" s="26">
        <v>935</v>
      </c>
    </row>
    <row r="132" spans="1:13" ht="12.75">
      <c r="A132" s="19">
        <v>39227</v>
      </c>
      <c r="B132" s="20">
        <v>15</v>
      </c>
      <c r="C132" s="21">
        <v>56045</v>
      </c>
      <c r="D132" s="22">
        <v>38599667.3</v>
      </c>
      <c r="E132" s="37">
        <v>688.73</v>
      </c>
      <c r="F132" s="20">
        <v>15</v>
      </c>
      <c r="G132" s="21">
        <v>56045</v>
      </c>
      <c r="H132" s="22">
        <v>38599667.3</v>
      </c>
      <c r="I132" s="25">
        <v>688.73</v>
      </c>
      <c r="J132" s="20">
        <v>0</v>
      </c>
      <c r="K132" s="20">
        <v>0</v>
      </c>
      <c r="L132" s="22">
        <v>0</v>
      </c>
      <c r="M132" s="26">
        <v>0</v>
      </c>
    </row>
    <row r="133" spans="1:14" ht="12.75">
      <c r="A133" s="27" t="s">
        <v>20</v>
      </c>
      <c r="B133" s="20"/>
      <c r="C133" s="28">
        <f>SUM(C128:C132)</f>
        <v>299135</v>
      </c>
      <c r="D133" s="29">
        <f>SUM(D128:D132)</f>
        <v>174637551.39999998</v>
      </c>
      <c r="E133" s="37"/>
      <c r="F133" s="30"/>
      <c r="G133" s="28">
        <f>SUM(G128:G132)</f>
        <v>298979</v>
      </c>
      <c r="H133" s="29">
        <f>SUM(H128:H132)</f>
        <v>174491691.39999998</v>
      </c>
      <c r="I133" s="26"/>
      <c r="J133" s="30"/>
      <c r="K133" s="28">
        <f>SUM(K128:K132)</f>
        <v>156</v>
      </c>
      <c r="L133" s="29">
        <f>SUM(L128:L132)</f>
        <v>145860</v>
      </c>
      <c r="M133" s="31"/>
      <c r="N133">
        <f>N127+1</f>
        <v>21</v>
      </c>
    </row>
    <row r="134" spans="1:13" ht="12.75">
      <c r="A134" s="19">
        <v>39230</v>
      </c>
      <c r="B134" s="20">
        <v>12</v>
      </c>
      <c r="C134" s="21">
        <v>31480</v>
      </c>
      <c r="D134" s="22">
        <v>20769510.1</v>
      </c>
      <c r="E134" s="37">
        <v>659.77</v>
      </c>
      <c r="F134" s="20">
        <v>12</v>
      </c>
      <c r="G134" s="21">
        <v>28810</v>
      </c>
      <c r="H134" s="22">
        <v>18419510.1</v>
      </c>
      <c r="I134" s="25">
        <v>639.34</v>
      </c>
      <c r="J134" s="20">
        <v>2</v>
      </c>
      <c r="K134" s="20">
        <v>2670</v>
      </c>
      <c r="L134" s="22">
        <v>2350000</v>
      </c>
      <c r="M134" s="26">
        <v>880.15</v>
      </c>
    </row>
    <row r="135" spans="1:13" ht="12.75">
      <c r="A135" s="19">
        <v>39231</v>
      </c>
      <c r="B135" s="20">
        <v>13</v>
      </c>
      <c r="C135" s="21">
        <v>19717</v>
      </c>
      <c r="D135" s="22">
        <v>10734890.7</v>
      </c>
      <c r="E135" s="37">
        <v>544.45</v>
      </c>
      <c r="F135" s="20">
        <v>12</v>
      </c>
      <c r="G135" s="21">
        <v>16466</v>
      </c>
      <c r="H135" s="22">
        <v>9935144.7</v>
      </c>
      <c r="I135" s="25">
        <v>603.37</v>
      </c>
      <c r="J135" s="20">
        <v>1</v>
      </c>
      <c r="K135" s="20">
        <v>3251</v>
      </c>
      <c r="L135" s="22">
        <v>799746</v>
      </c>
      <c r="M135" s="26">
        <v>246</v>
      </c>
    </row>
    <row r="136" spans="1:13" ht="12.75">
      <c r="A136" s="19">
        <v>39232</v>
      </c>
      <c r="B136" s="20">
        <v>17</v>
      </c>
      <c r="C136" s="21">
        <v>61322</v>
      </c>
      <c r="D136" s="22">
        <v>31577997.1</v>
      </c>
      <c r="E136" s="37">
        <v>514.95</v>
      </c>
      <c r="F136" s="20">
        <v>16</v>
      </c>
      <c r="G136" s="21">
        <v>61314</v>
      </c>
      <c r="H136" s="22">
        <v>31563645.1</v>
      </c>
      <c r="I136" s="25">
        <v>514.79</v>
      </c>
      <c r="J136" s="20">
        <v>1</v>
      </c>
      <c r="K136" s="20">
        <v>8</v>
      </c>
      <c r="L136" s="22">
        <v>14352</v>
      </c>
      <c r="M136" s="26">
        <v>1794</v>
      </c>
    </row>
    <row r="137" spans="1:13" ht="12.75">
      <c r="A137" s="19">
        <v>39233</v>
      </c>
      <c r="B137" s="20">
        <v>14</v>
      </c>
      <c r="C137" s="21">
        <v>46286</v>
      </c>
      <c r="D137" s="22">
        <v>19722126.7</v>
      </c>
      <c r="E137" s="37">
        <v>426.09</v>
      </c>
      <c r="F137" s="20">
        <v>14</v>
      </c>
      <c r="G137" s="21">
        <v>46286</v>
      </c>
      <c r="H137" s="22">
        <v>19722126.7</v>
      </c>
      <c r="I137" s="25">
        <v>426.09</v>
      </c>
      <c r="J137" s="20">
        <v>0</v>
      </c>
      <c r="K137" s="20">
        <v>0</v>
      </c>
      <c r="L137" s="22">
        <v>0</v>
      </c>
      <c r="M137" s="26">
        <v>0</v>
      </c>
    </row>
    <row r="138" spans="1:13" ht="12.75">
      <c r="A138" s="19">
        <v>39234</v>
      </c>
      <c r="B138" s="20">
        <v>14</v>
      </c>
      <c r="C138" s="21">
        <v>17796</v>
      </c>
      <c r="D138" s="22">
        <v>13712690.9</v>
      </c>
      <c r="E138" s="37">
        <v>770.55</v>
      </c>
      <c r="F138" s="20">
        <v>14</v>
      </c>
      <c r="G138" s="21">
        <v>17796</v>
      </c>
      <c r="H138" s="22">
        <v>13712690.9</v>
      </c>
      <c r="I138" s="25">
        <v>770.55</v>
      </c>
      <c r="J138" s="20">
        <v>0</v>
      </c>
      <c r="K138" s="20">
        <v>0</v>
      </c>
      <c r="L138" s="22">
        <v>0</v>
      </c>
      <c r="M138" s="26">
        <v>0</v>
      </c>
    </row>
    <row r="139" spans="1:14" ht="12.75">
      <c r="A139" s="27" t="s">
        <v>20</v>
      </c>
      <c r="B139" s="20"/>
      <c r="C139" s="28">
        <f>SUM(C134:C138)</f>
        <v>176601</v>
      </c>
      <c r="D139" s="29">
        <f>SUM(D134:D138)</f>
        <v>96517215.50000001</v>
      </c>
      <c r="E139" s="37"/>
      <c r="F139" s="30"/>
      <c r="G139" s="28">
        <f>SUM(G134:G138)</f>
        <v>170672</v>
      </c>
      <c r="H139" s="29">
        <f>SUM(H134:H138)</f>
        <v>93353117.50000001</v>
      </c>
      <c r="I139" s="26"/>
      <c r="J139" s="30"/>
      <c r="K139" s="28">
        <f>SUM(K134:K138)</f>
        <v>5929</v>
      </c>
      <c r="L139" s="29">
        <f>SUM(L134:L138)</f>
        <v>3164098</v>
      </c>
      <c r="M139" s="31"/>
      <c r="N139">
        <f>N133+1</f>
        <v>22</v>
      </c>
    </row>
    <row r="140" spans="1:13" ht="12.75">
      <c r="A140" s="19">
        <v>39237</v>
      </c>
      <c r="B140" s="20">
        <v>18</v>
      </c>
      <c r="C140" s="21">
        <v>30699</v>
      </c>
      <c r="D140" s="22">
        <v>19134559.1</v>
      </c>
      <c r="E140" s="37">
        <v>623.3</v>
      </c>
      <c r="F140" s="20">
        <v>17</v>
      </c>
      <c r="G140" s="21">
        <v>27448</v>
      </c>
      <c r="H140" s="22">
        <v>18334813.1</v>
      </c>
      <c r="I140" s="25">
        <v>667.98</v>
      </c>
      <c r="J140" s="20">
        <v>1</v>
      </c>
      <c r="K140" s="20">
        <v>3251</v>
      </c>
      <c r="L140" s="22">
        <v>799746</v>
      </c>
      <c r="M140" s="26">
        <v>246</v>
      </c>
    </row>
    <row r="141" spans="1:13" ht="12.75">
      <c r="A141" s="19">
        <v>39238</v>
      </c>
      <c r="B141" s="20">
        <v>18</v>
      </c>
      <c r="C141" s="21">
        <v>27891</v>
      </c>
      <c r="D141" s="22">
        <v>16865153.5</v>
      </c>
      <c r="E141" s="37">
        <v>604.68</v>
      </c>
      <c r="F141" s="20">
        <v>18</v>
      </c>
      <c r="G141" s="21">
        <v>27891</v>
      </c>
      <c r="H141" s="22">
        <v>16865153.5</v>
      </c>
      <c r="I141" s="25">
        <v>604.68</v>
      </c>
      <c r="J141" s="20">
        <v>0</v>
      </c>
      <c r="K141" s="20">
        <v>0</v>
      </c>
      <c r="L141" s="22">
        <v>0</v>
      </c>
      <c r="M141" s="26">
        <v>0</v>
      </c>
    </row>
    <row r="142" spans="1:13" ht="12.75">
      <c r="A142" s="19">
        <v>39239</v>
      </c>
      <c r="B142" s="20">
        <v>15</v>
      </c>
      <c r="C142" s="21">
        <v>31301</v>
      </c>
      <c r="D142" s="22">
        <v>20330299.1</v>
      </c>
      <c r="E142" s="37">
        <v>649.51</v>
      </c>
      <c r="F142" s="20">
        <v>15</v>
      </c>
      <c r="G142" s="21">
        <v>31301</v>
      </c>
      <c r="H142" s="22">
        <v>20330299.1</v>
      </c>
      <c r="I142" s="25">
        <v>649.51</v>
      </c>
      <c r="J142" s="20">
        <v>0</v>
      </c>
      <c r="K142" s="20">
        <v>0</v>
      </c>
      <c r="L142" s="22">
        <v>0</v>
      </c>
      <c r="M142" s="26">
        <v>0</v>
      </c>
    </row>
    <row r="143" spans="1:13" ht="12.75">
      <c r="A143" s="19">
        <v>39240</v>
      </c>
      <c r="B143" s="20">
        <v>15</v>
      </c>
      <c r="C143" s="21">
        <v>29240</v>
      </c>
      <c r="D143" s="22">
        <v>17567301.5</v>
      </c>
      <c r="E143" s="37">
        <v>600.8</v>
      </c>
      <c r="F143" s="20">
        <v>15</v>
      </c>
      <c r="G143" s="21">
        <v>29240</v>
      </c>
      <c r="H143" s="22">
        <v>17567301.5</v>
      </c>
      <c r="I143" s="25">
        <v>600.8</v>
      </c>
      <c r="J143" s="20">
        <v>0</v>
      </c>
      <c r="K143" s="20">
        <v>0</v>
      </c>
      <c r="L143" s="22">
        <v>0</v>
      </c>
      <c r="M143" s="26">
        <v>0</v>
      </c>
    </row>
    <row r="144" spans="1:13" ht="12.75">
      <c r="A144" s="19">
        <v>39241</v>
      </c>
      <c r="B144" s="20">
        <v>14</v>
      </c>
      <c r="C144" s="21">
        <v>50872</v>
      </c>
      <c r="D144" s="22">
        <v>35113856.2</v>
      </c>
      <c r="E144" s="37">
        <v>690.24</v>
      </c>
      <c r="F144" s="20">
        <v>14</v>
      </c>
      <c r="G144" s="21">
        <v>50872</v>
      </c>
      <c r="H144" s="22">
        <v>35113856.2</v>
      </c>
      <c r="I144" s="25">
        <v>690.24</v>
      </c>
      <c r="J144" s="20">
        <v>0</v>
      </c>
      <c r="K144" s="20">
        <v>0</v>
      </c>
      <c r="L144" s="22">
        <v>0</v>
      </c>
      <c r="M144" s="26">
        <v>0</v>
      </c>
    </row>
    <row r="145" spans="1:14" ht="12.75">
      <c r="A145" s="27" t="s">
        <v>20</v>
      </c>
      <c r="B145" s="20"/>
      <c r="C145" s="28">
        <f>SUM(C140:C144)</f>
        <v>170003</v>
      </c>
      <c r="D145" s="29">
        <f>SUM(D140:D144)</f>
        <v>109011169.4</v>
      </c>
      <c r="E145" s="37"/>
      <c r="F145" s="30"/>
      <c r="G145" s="28">
        <f>SUM(G140:G144)</f>
        <v>166752</v>
      </c>
      <c r="H145" s="29">
        <f>SUM(H140:H144)</f>
        <v>108211423.4</v>
      </c>
      <c r="I145" s="26"/>
      <c r="J145" s="30"/>
      <c r="K145" s="28">
        <f>SUM(K140:K144)</f>
        <v>3251</v>
      </c>
      <c r="L145" s="29">
        <f>SUM(L140:L144)</f>
        <v>799746</v>
      </c>
      <c r="M145" s="31"/>
      <c r="N145">
        <f>N139+1</f>
        <v>23</v>
      </c>
    </row>
    <row r="146" spans="1:13" ht="12.75">
      <c r="A146" s="19">
        <v>39244</v>
      </c>
      <c r="B146" s="20">
        <v>17</v>
      </c>
      <c r="C146" s="21">
        <v>41324</v>
      </c>
      <c r="D146" s="22">
        <v>22970037.5</v>
      </c>
      <c r="E146" s="37">
        <v>555.85</v>
      </c>
      <c r="F146" s="20">
        <v>17</v>
      </c>
      <c r="G146" s="21">
        <v>41304</v>
      </c>
      <c r="H146" s="22">
        <v>22959897.5</v>
      </c>
      <c r="I146" s="25">
        <v>555.88</v>
      </c>
      <c r="J146" s="20">
        <v>1</v>
      </c>
      <c r="K146" s="20">
        <v>20</v>
      </c>
      <c r="L146" s="22">
        <v>10140</v>
      </c>
      <c r="M146" s="26">
        <v>507</v>
      </c>
    </row>
    <row r="147" spans="1:13" ht="12.75">
      <c r="A147" s="19">
        <v>39245</v>
      </c>
      <c r="B147" s="20">
        <v>20</v>
      </c>
      <c r="C147" s="21">
        <v>46112</v>
      </c>
      <c r="D147" s="22">
        <v>20375130.1</v>
      </c>
      <c r="E147" s="37">
        <v>441.86</v>
      </c>
      <c r="F147" s="20">
        <v>20</v>
      </c>
      <c r="G147" s="21">
        <v>46112</v>
      </c>
      <c r="H147" s="22">
        <v>20375130.1</v>
      </c>
      <c r="I147" s="25">
        <v>441.86</v>
      </c>
      <c r="J147" s="20">
        <v>0</v>
      </c>
      <c r="K147" s="20">
        <v>0</v>
      </c>
      <c r="L147" s="22">
        <v>0</v>
      </c>
      <c r="M147" s="26">
        <v>0</v>
      </c>
    </row>
    <row r="148" spans="1:13" ht="12.75">
      <c r="A148" s="19">
        <v>39246</v>
      </c>
      <c r="B148" s="20">
        <v>13</v>
      </c>
      <c r="C148" s="21">
        <v>41219</v>
      </c>
      <c r="D148" s="22">
        <v>24243617</v>
      </c>
      <c r="E148" s="37">
        <v>588.17</v>
      </c>
      <c r="F148" s="20">
        <v>13</v>
      </c>
      <c r="G148" s="21">
        <v>41219</v>
      </c>
      <c r="H148" s="22">
        <v>24243617</v>
      </c>
      <c r="I148" s="25">
        <v>588.17</v>
      </c>
      <c r="J148" s="20">
        <v>0</v>
      </c>
      <c r="K148" s="20">
        <v>0</v>
      </c>
      <c r="L148" s="22">
        <v>0</v>
      </c>
      <c r="M148" s="26">
        <v>0</v>
      </c>
    </row>
    <row r="149" spans="1:13" ht="12.75">
      <c r="A149" s="19">
        <v>39247</v>
      </c>
      <c r="B149" s="20">
        <v>11</v>
      </c>
      <c r="C149" s="21">
        <v>58720</v>
      </c>
      <c r="D149" s="22">
        <v>26179554.4</v>
      </c>
      <c r="E149" s="37">
        <v>445.84</v>
      </c>
      <c r="F149" s="20">
        <v>11</v>
      </c>
      <c r="G149" s="21">
        <v>58720</v>
      </c>
      <c r="H149" s="22">
        <v>26179554.4</v>
      </c>
      <c r="I149" s="25">
        <v>445.84</v>
      </c>
      <c r="J149" s="20">
        <v>0</v>
      </c>
      <c r="K149" s="20">
        <v>0</v>
      </c>
      <c r="L149" s="22">
        <v>0</v>
      </c>
      <c r="M149" s="26">
        <v>0</v>
      </c>
    </row>
    <row r="150" spans="1:13" ht="12.75">
      <c r="A150" s="19">
        <v>39248</v>
      </c>
      <c r="B150" s="20">
        <v>8</v>
      </c>
      <c r="C150" s="21">
        <v>57069</v>
      </c>
      <c r="D150" s="22">
        <v>27359674.4</v>
      </c>
      <c r="E150" s="37">
        <v>479.41</v>
      </c>
      <c r="F150" s="20">
        <v>8</v>
      </c>
      <c r="G150" s="21">
        <v>57069</v>
      </c>
      <c r="H150" s="22">
        <v>27359674.4</v>
      </c>
      <c r="I150" s="25">
        <v>479.41</v>
      </c>
      <c r="J150" s="20">
        <v>0</v>
      </c>
      <c r="K150" s="20">
        <v>0</v>
      </c>
      <c r="L150" s="22">
        <v>0</v>
      </c>
      <c r="M150" s="26">
        <v>0</v>
      </c>
    </row>
    <row r="151" spans="1:14" ht="12.75">
      <c r="A151" s="27" t="s">
        <v>20</v>
      </c>
      <c r="B151" s="20"/>
      <c r="C151" s="28">
        <f>SUM(C146:C150)</f>
        <v>244444</v>
      </c>
      <c r="D151" s="29">
        <f>SUM(D146:D150)</f>
        <v>121128013.4</v>
      </c>
      <c r="E151" s="37"/>
      <c r="F151" s="30"/>
      <c r="G151" s="28">
        <f>SUM(G146:G150)</f>
        <v>244424</v>
      </c>
      <c r="H151" s="29">
        <f>SUM(H146:H150)</f>
        <v>121117873.4</v>
      </c>
      <c r="I151" s="26"/>
      <c r="J151" s="30"/>
      <c r="K151" s="28">
        <f>SUM(K146:K150)</f>
        <v>20</v>
      </c>
      <c r="L151" s="29">
        <f>SUM(L146:L150)</f>
        <v>10140</v>
      </c>
      <c r="M151" s="31"/>
      <c r="N151">
        <f>N145+1</f>
        <v>24</v>
      </c>
    </row>
    <row r="152" spans="1:13" ht="12.75">
      <c r="A152" s="19">
        <v>39251</v>
      </c>
      <c r="B152" s="20">
        <v>15</v>
      </c>
      <c r="C152" s="21">
        <v>41188</v>
      </c>
      <c r="D152" s="22">
        <v>15963200</v>
      </c>
      <c r="E152" s="37">
        <v>387.57</v>
      </c>
      <c r="F152" s="20">
        <v>15</v>
      </c>
      <c r="G152" s="21">
        <v>41188</v>
      </c>
      <c r="H152" s="22">
        <v>15963200</v>
      </c>
      <c r="I152" s="25">
        <v>387.57</v>
      </c>
      <c r="J152" s="20">
        <v>0</v>
      </c>
      <c r="K152" s="20">
        <v>0</v>
      </c>
      <c r="L152" s="22">
        <v>0</v>
      </c>
      <c r="M152" s="26">
        <v>0</v>
      </c>
    </row>
    <row r="153" spans="1:13" ht="12.75">
      <c r="A153" s="19">
        <v>39252</v>
      </c>
      <c r="B153" s="20">
        <v>20</v>
      </c>
      <c r="C153" s="21">
        <v>54641</v>
      </c>
      <c r="D153" s="22">
        <v>25982983.5</v>
      </c>
      <c r="E153" s="37">
        <v>475.52</v>
      </c>
      <c r="F153" s="20">
        <v>20</v>
      </c>
      <c r="G153" s="21">
        <v>54641</v>
      </c>
      <c r="H153" s="22">
        <v>25982983.5</v>
      </c>
      <c r="I153" s="25">
        <v>475.52</v>
      </c>
      <c r="J153" s="20">
        <v>0</v>
      </c>
      <c r="K153" s="20">
        <v>0</v>
      </c>
      <c r="L153" s="22">
        <v>0</v>
      </c>
      <c r="M153" s="26">
        <v>0</v>
      </c>
    </row>
    <row r="154" spans="1:13" ht="12.75">
      <c r="A154" s="19">
        <v>39253</v>
      </c>
      <c r="B154" s="20">
        <v>13</v>
      </c>
      <c r="C154" s="21">
        <v>45605</v>
      </c>
      <c r="D154" s="22">
        <v>18178967.2</v>
      </c>
      <c r="E154" s="37">
        <v>398.62</v>
      </c>
      <c r="F154" s="20">
        <v>13</v>
      </c>
      <c r="G154" s="21">
        <v>45605</v>
      </c>
      <c r="H154" s="22">
        <v>18178967.2</v>
      </c>
      <c r="I154" s="25">
        <v>398.62</v>
      </c>
      <c r="J154" s="20">
        <v>0</v>
      </c>
      <c r="K154" s="20">
        <v>0</v>
      </c>
      <c r="L154" s="22">
        <v>0</v>
      </c>
      <c r="M154" s="26">
        <v>0</v>
      </c>
    </row>
    <row r="155" spans="1:13" ht="12.75">
      <c r="A155" s="19">
        <v>39254</v>
      </c>
      <c r="B155" s="20">
        <v>17</v>
      </c>
      <c r="C155" s="21">
        <v>34150</v>
      </c>
      <c r="D155" s="22">
        <v>13420919.7</v>
      </c>
      <c r="E155" s="37">
        <v>393</v>
      </c>
      <c r="F155" s="20">
        <v>17</v>
      </c>
      <c r="G155" s="21">
        <v>34150</v>
      </c>
      <c r="H155" s="22">
        <v>13420919.7</v>
      </c>
      <c r="I155" s="25">
        <v>393</v>
      </c>
      <c r="J155" s="20">
        <v>0</v>
      </c>
      <c r="K155" s="20">
        <v>0</v>
      </c>
      <c r="L155" s="22">
        <v>0</v>
      </c>
      <c r="M155" s="26">
        <v>0</v>
      </c>
    </row>
    <row r="156" spans="1:13" ht="12.75">
      <c r="A156" s="19">
        <v>39255</v>
      </c>
      <c r="B156" s="20">
        <v>15</v>
      </c>
      <c r="C156" s="21">
        <v>17725</v>
      </c>
      <c r="D156" s="22">
        <v>13322192.8</v>
      </c>
      <c r="E156" s="37">
        <v>751.6</v>
      </c>
      <c r="F156" s="20">
        <v>15</v>
      </c>
      <c r="G156" s="21">
        <v>17725</v>
      </c>
      <c r="H156" s="22">
        <v>13322192.8</v>
      </c>
      <c r="I156" s="25">
        <v>751.6</v>
      </c>
      <c r="J156" s="20">
        <v>0</v>
      </c>
      <c r="K156" s="20">
        <v>0</v>
      </c>
      <c r="L156" s="22">
        <v>0</v>
      </c>
      <c r="M156" s="26">
        <v>0</v>
      </c>
    </row>
    <row r="157" spans="1:14" ht="12.75">
      <c r="A157" s="27" t="s">
        <v>20</v>
      </c>
      <c r="B157" s="20"/>
      <c r="C157" s="28">
        <f>SUM(C152:C156)</f>
        <v>193309</v>
      </c>
      <c r="D157" s="29">
        <f>SUM(D152:D156)</f>
        <v>86868263.2</v>
      </c>
      <c r="E157" s="37"/>
      <c r="F157" s="30"/>
      <c r="G157" s="28">
        <f>SUM(G152:G156)</f>
        <v>193309</v>
      </c>
      <c r="H157" s="29">
        <f>SUM(H152:H156)</f>
        <v>86868263.2</v>
      </c>
      <c r="I157" s="26"/>
      <c r="J157" s="30"/>
      <c r="K157" s="28">
        <f>SUM(K152:K156)</f>
        <v>0</v>
      </c>
      <c r="L157" s="29">
        <f>SUM(L152:L156)</f>
        <v>0</v>
      </c>
      <c r="M157" s="31"/>
      <c r="N157">
        <f>N151+1</f>
        <v>25</v>
      </c>
    </row>
    <row r="158" spans="1:13" ht="12.75">
      <c r="A158" s="19">
        <v>39258</v>
      </c>
      <c r="B158" s="20">
        <v>19</v>
      </c>
      <c r="C158" s="21">
        <v>20364</v>
      </c>
      <c r="D158" s="22">
        <v>12176110.5</v>
      </c>
      <c r="E158" s="37">
        <v>597.92</v>
      </c>
      <c r="F158" s="20">
        <v>19</v>
      </c>
      <c r="G158" s="21">
        <v>20364</v>
      </c>
      <c r="H158" s="22">
        <v>12176110.5</v>
      </c>
      <c r="I158" s="25">
        <v>597.92</v>
      </c>
      <c r="J158" s="20">
        <v>0</v>
      </c>
      <c r="K158" s="20">
        <v>0</v>
      </c>
      <c r="L158" s="22">
        <v>0</v>
      </c>
      <c r="M158" s="26">
        <v>0</v>
      </c>
    </row>
    <row r="159" spans="1:13" ht="12.75">
      <c r="A159" s="19">
        <v>39259</v>
      </c>
      <c r="B159" s="20">
        <v>13</v>
      </c>
      <c r="C159" s="21">
        <v>20161</v>
      </c>
      <c r="D159" s="22">
        <v>18645427.7</v>
      </c>
      <c r="E159" s="37">
        <v>924.83</v>
      </c>
      <c r="F159" s="20">
        <v>13</v>
      </c>
      <c r="G159" s="21">
        <v>20161</v>
      </c>
      <c r="H159" s="22">
        <v>18645427.7</v>
      </c>
      <c r="I159" s="25">
        <v>924.83</v>
      </c>
      <c r="J159" s="20">
        <v>0</v>
      </c>
      <c r="K159" s="20">
        <v>0</v>
      </c>
      <c r="L159" s="22">
        <v>0</v>
      </c>
      <c r="M159" s="26">
        <v>0</v>
      </c>
    </row>
    <row r="160" spans="1:13" ht="12.75">
      <c r="A160" s="19">
        <v>39260</v>
      </c>
      <c r="B160" s="20">
        <v>20</v>
      </c>
      <c r="C160" s="21">
        <v>34811</v>
      </c>
      <c r="D160" s="22">
        <v>25943613.7</v>
      </c>
      <c r="E160" s="37">
        <v>745.27</v>
      </c>
      <c r="F160" s="20">
        <v>20</v>
      </c>
      <c r="G160" s="21">
        <v>34811</v>
      </c>
      <c r="H160" s="22">
        <v>25943613.7</v>
      </c>
      <c r="I160" s="25">
        <v>745.27</v>
      </c>
      <c r="J160" s="20">
        <v>0</v>
      </c>
      <c r="K160" s="20">
        <v>0</v>
      </c>
      <c r="L160" s="22">
        <v>0</v>
      </c>
      <c r="M160" s="26">
        <v>0</v>
      </c>
    </row>
    <row r="161" spans="1:13" ht="12.75">
      <c r="A161" s="19">
        <v>39261</v>
      </c>
      <c r="B161" s="20">
        <v>12</v>
      </c>
      <c r="C161" s="21">
        <v>45924</v>
      </c>
      <c r="D161" s="22">
        <v>29228913.7</v>
      </c>
      <c r="E161" s="37">
        <v>636.46</v>
      </c>
      <c r="F161" s="20">
        <v>12</v>
      </c>
      <c r="G161" s="21">
        <v>45924</v>
      </c>
      <c r="H161" s="22">
        <v>29228913.7</v>
      </c>
      <c r="I161" s="25">
        <v>636.46</v>
      </c>
      <c r="J161" s="20">
        <v>0</v>
      </c>
      <c r="K161" s="20">
        <v>0</v>
      </c>
      <c r="L161" s="22">
        <v>0</v>
      </c>
      <c r="M161" s="26">
        <v>0</v>
      </c>
    </row>
    <row r="162" spans="1:13" ht="12.75">
      <c r="A162" s="19">
        <v>39262</v>
      </c>
      <c r="B162" s="20">
        <v>15</v>
      </c>
      <c r="C162" s="21">
        <v>41860</v>
      </c>
      <c r="D162" s="22">
        <v>31105306.6</v>
      </c>
      <c r="E162" s="37">
        <v>743.08</v>
      </c>
      <c r="F162" s="20">
        <v>15</v>
      </c>
      <c r="G162" s="21">
        <v>41004</v>
      </c>
      <c r="H162" s="22">
        <v>30488986.6</v>
      </c>
      <c r="I162" s="25">
        <v>743.56</v>
      </c>
      <c r="J162" s="20">
        <v>1</v>
      </c>
      <c r="K162" s="20">
        <v>856</v>
      </c>
      <c r="L162" s="22">
        <v>616320</v>
      </c>
      <c r="M162" s="26">
        <v>720</v>
      </c>
    </row>
    <row r="163" spans="1:14" ht="12.75">
      <c r="A163" s="27" t="s">
        <v>20</v>
      </c>
      <c r="B163" s="20"/>
      <c r="C163" s="28">
        <f>SUM(C158:C162)</f>
        <v>163120</v>
      </c>
      <c r="D163" s="29">
        <f>SUM(D158:D162)</f>
        <v>117099372.19999999</v>
      </c>
      <c r="E163" s="37"/>
      <c r="F163" s="30"/>
      <c r="G163" s="28">
        <f>SUM(G158:G162)</f>
        <v>162264</v>
      </c>
      <c r="H163" s="29">
        <f>SUM(H158:H162)</f>
        <v>116483052.19999999</v>
      </c>
      <c r="I163" s="26"/>
      <c r="J163" s="30"/>
      <c r="K163" s="28">
        <f>SUM(K158:K162)</f>
        <v>856</v>
      </c>
      <c r="L163" s="29">
        <f>SUM(L158:L162)</f>
        <v>616320</v>
      </c>
      <c r="M163" s="31"/>
      <c r="N163">
        <f>N157+1</f>
        <v>26</v>
      </c>
    </row>
    <row r="164" spans="1:13" ht="12.75">
      <c r="A164" s="19">
        <v>39265</v>
      </c>
      <c r="B164" s="20">
        <v>16</v>
      </c>
      <c r="C164" s="21">
        <v>24271</v>
      </c>
      <c r="D164" s="22">
        <v>25897240.6</v>
      </c>
      <c r="E164" s="37">
        <v>1067</v>
      </c>
      <c r="F164" s="20">
        <v>16</v>
      </c>
      <c r="G164" s="21">
        <v>24271</v>
      </c>
      <c r="H164" s="22">
        <v>25897240.6</v>
      </c>
      <c r="I164" s="25">
        <v>1067</v>
      </c>
      <c r="J164" s="20">
        <v>0</v>
      </c>
      <c r="K164" s="20">
        <v>0</v>
      </c>
      <c r="L164" s="22">
        <v>0</v>
      </c>
      <c r="M164" s="26">
        <v>0</v>
      </c>
    </row>
    <row r="165" spans="1:13" ht="12.75">
      <c r="A165" s="19">
        <v>39266</v>
      </c>
      <c r="B165" s="20">
        <v>14</v>
      </c>
      <c r="C165" s="21">
        <v>74297</v>
      </c>
      <c r="D165" s="22">
        <v>61132168</v>
      </c>
      <c r="E165" s="37">
        <v>822.81</v>
      </c>
      <c r="F165" s="20">
        <v>14</v>
      </c>
      <c r="G165" s="21">
        <v>74297</v>
      </c>
      <c r="H165" s="22">
        <v>61132168</v>
      </c>
      <c r="I165" s="25">
        <v>822.81</v>
      </c>
      <c r="J165" s="20">
        <v>0</v>
      </c>
      <c r="K165" s="20">
        <v>0</v>
      </c>
      <c r="L165" s="22">
        <v>0</v>
      </c>
      <c r="M165" s="26">
        <v>0</v>
      </c>
    </row>
    <row r="166" spans="1:13" ht="12.75">
      <c r="A166" s="19">
        <v>39267</v>
      </c>
      <c r="B166" s="20">
        <v>17</v>
      </c>
      <c r="C166" s="21">
        <v>38051</v>
      </c>
      <c r="D166" s="22">
        <v>36909225.5</v>
      </c>
      <c r="E166" s="37">
        <v>969.99</v>
      </c>
      <c r="F166" s="20">
        <v>17</v>
      </c>
      <c r="G166" s="21">
        <v>38051</v>
      </c>
      <c r="H166" s="22">
        <v>36909225.5</v>
      </c>
      <c r="I166" s="25">
        <v>969.99</v>
      </c>
      <c r="J166" s="20">
        <v>0</v>
      </c>
      <c r="K166" s="20">
        <v>0</v>
      </c>
      <c r="L166" s="22">
        <v>0</v>
      </c>
      <c r="M166" s="26">
        <v>0</v>
      </c>
    </row>
    <row r="167" spans="1:13" ht="12.75">
      <c r="A167" s="32">
        <f>A166+1</f>
        <v>39268</v>
      </c>
      <c r="B167" s="33">
        <v>0</v>
      </c>
      <c r="C167" s="34">
        <v>0</v>
      </c>
      <c r="D167" s="35">
        <v>0</v>
      </c>
      <c r="E167" s="36">
        <v>0</v>
      </c>
      <c r="F167" s="33">
        <v>0</v>
      </c>
      <c r="G167" s="34">
        <v>0</v>
      </c>
      <c r="H167" s="35">
        <v>0</v>
      </c>
      <c r="I167" s="36">
        <v>0</v>
      </c>
      <c r="J167" s="33">
        <v>0</v>
      </c>
      <c r="K167" s="33">
        <v>0</v>
      </c>
      <c r="L167" s="35">
        <v>0</v>
      </c>
      <c r="M167" s="36">
        <v>0</v>
      </c>
    </row>
    <row r="168" spans="1:13" ht="12.75">
      <c r="A168" s="32">
        <f>A167+1</f>
        <v>39269</v>
      </c>
      <c r="B168" s="33">
        <v>0</v>
      </c>
      <c r="C168" s="34">
        <v>0</v>
      </c>
      <c r="D168" s="35">
        <v>0</v>
      </c>
      <c r="E168" s="36">
        <v>0</v>
      </c>
      <c r="F168" s="33">
        <v>0</v>
      </c>
      <c r="G168" s="34">
        <v>0</v>
      </c>
      <c r="H168" s="35">
        <v>0</v>
      </c>
      <c r="I168" s="36">
        <v>0</v>
      </c>
      <c r="J168" s="33">
        <v>0</v>
      </c>
      <c r="K168" s="33">
        <v>0</v>
      </c>
      <c r="L168" s="35">
        <v>0</v>
      </c>
      <c r="M168" s="36">
        <v>0</v>
      </c>
    </row>
    <row r="169" spans="1:14" ht="12.75">
      <c r="A169" s="27" t="s">
        <v>20</v>
      </c>
      <c r="B169" s="20"/>
      <c r="C169" s="28">
        <f>SUM(C164:C168)</f>
        <v>136619</v>
      </c>
      <c r="D169" s="29">
        <f>SUM(D164:D168)</f>
        <v>123938634.1</v>
      </c>
      <c r="E169" s="37"/>
      <c r="F169" s="30"/>
      <c r="G169" s="28">
        <f>SUM(G164:G168)</f>
        <v>136619</v>
      </c>
      <c r="H169" s="29">
        <f>SUM(H164:H168)</f>
        <v>123938634.1</v>
      </c>
      <c r="I169" s="26"/>
      <c r="J169" s="30"/>
      <c r="K169" s="28">
        <f>SUM(K164:K168)</f>
        <v>0</v>
      </c>
      <c r="L169" s="29">
        <f>SUM(L164:L168)</f>
        <v>0</v>
      </c>
      <c r="M169" s="31"/>
      <c r="N169">
        <f>N163+1</f>
        <v>27</v>
      </c>
    </row>
    <row r="170" spans="1:13" ht="12.75">
      <c r="A170" s="19">
        <v>39272</v>
      </c>
      <c r="B170" s="20">
        <v>14</v>
      </c>
      <c r="C170" s="21">
        <v>45954</v>
      </c>
      <c r="D170" s="22">
        <v>24875361.9</v>
      </c>
      <c r="E170" s="37">
        <v>541.31</v>
      </c>
      <c r="F170" s="20">
        <v>14</v>
      </c>
      <c r="G170" s="21">
        <v>45954</v>
      </c>
      <c r="H170" s="22">
        <v>24875361.9</v>
      </c>
      <c r="I170" s="25">
        <v>541.31</v>
      </c>
      <c r="J170" s="20">
        <v>0</v>
      </c>
      <c r="K170" s="20">
        <v>0</v>
      </c>
      <c r="L170" s="22">
        <v>0</v>
      </c>
      <c r="M170" s="26">
        <v>0</v>
      </c>
    </row>
    <row r="171" spans="1:13" ht="12.75">
      <c r="A171" s="19">
        <v>39273</v>
      </c>
      <c r="B171" s="20">
        <v>17</v>
      </c>
      <c r="C171" s="21">
        <v>30399</v>
      </c>
      <c r="D171" s="22">
        <v>23608325.5</v>
      </c>
      <c r="E171" s="37">
        <v>776.62</v>
      </c>
      <c r="F171" s="20">
        <v>17</v>
      </c>
      <c r="G171" s="21">
        <v>30399</v>
      </c>
      <c r="H171" s="22">
        <v>23608325.5</v>
      </c>
      <c r="I171" s="25">
        <v>776.62</v>
      </c>
      <c r="J171" s="20">
        <v>0</v>
      </c>
      <c r="K171" s="20">
        <v>0</v>
      </c>
      <c r="L171" s="22">
        <v>0</v>
      </c>
      <c r="M171" s="26">
        <v>0</v>
      </c>
    </row>
    <row r="172" spans="1:13" ht="12.75">
      <c r="A172" s="19">
        <v>39274</v>
      </c>
      <c r="B172" s="20">
        <v>19</v>
      </c>
      <c r="C172" s="21">
        <v>46227</v>
      </c>
      <c r="D172" s="22">
        <v>31065265.9</v>
      </c>
      <c r="E172" s="37">
        <v>672.02</v>
      </c>
      <c r="F172" s="20">
        <v>19</v>
      </c>
      <c r="G172" s="21">
        <v>46227</v>
      </c>
      <c r="H172" s="22">
        <v>31065265.9</v>
      </c>
      <c r="I172" s="25">
        <v>672.02</v>
      </c>
      <c r="J172" s="20">
        <v>0</v>
      </c>
      <c r="K172" s="20">
        <v>0</v>
      </c>
      <c r="L172" s="22">
        <v>0</v>
      </c>
      <c r="M172" s="26">
        <v>0</v>
      </c>
    </row>
    <row r="173" spans="1:13" ht="12.75">
      <c r="A173" s="19">
        <v>39275</v>
      </c>
      <c r="B173" s="20">
        <v>18</v>
      </c>
      <c r="C173" s="21">
        <v>36830</v>
      </c>
      <c r="D173" s="22">
        <v>21126812.5</v>
      </c>
      <c r="E173" s="37">
        <v>573.63</v>
      </c>
      <c r="F173" s="20">
        <v>18</v>
      </c>
      <c r="G173" s="21">
        <v>36830</v>
      </c>
      <c r="H173" s="22">
        <v>21126812.5</v>
      </c>
      <c r="I173" s="25">
        <v>573.63</v>
      </c>
      <c r="J173" s="20">
        <v>0</v>
      </c>
      <c r="K173" s="20">
        <v>0</v>
      </c>
      <c r="L173" s="22">
        <v>0</v>
      </c>
      <c r="M173" s="26">
        <v>0</v>
      </c>
    </row>
    <row r="174" spans="1:13" ht="12.75">
      <c r="A174" s="19">
        <v>39276</v>
      </c>
      <c r="B174" s="20">
        <v>12</v>
      </c>
      <c r="C174" s="21">
        <v>55628</v>
      </c>
      <c r="D174" s="22">
        <v>31679551.6</v>
      </c>
      <c r="E174" s="37">
        <v>569.49</v>
      </c>
      <c r="F174" s="20">
        <v>12</v>
      </c>
      <c r="G174" s="21">
        <v>55628</v>
      </c>
      <c r="H174" s="22">
        <v>31679551.6</v>
      </c>
      <c r="I174" s="25">
        <v>569.49</v>
      </c>
      <c r="J174" s="20">
        <v>0</v>
      </c>
      <c r="K174" s="20">
        <v>0</v>
      </c>
      <c r="L174" s="22">
        <v>0</v>
      </c>
      <c r="M174" s="26">
        <v>0</v>
      </c>
    </row>
    <row r="175" spans="1:14" ht="12.75">
      <c r="A175" s="27" t="s">
        <v>20</v>
      </c>
      <c r="B175" s="20"/>
      <c r="C175" s="28">
        <f>SUM(C170:C174)</f>
        <v>215038</v>
      </c>
      <c r="D175" s="29">
        <f>SUM(D170:D174)</f>
        <v>132355317.4</v>
      </c>
      <c r="E175" s="37"/>
      <c r="F175" s="30"/>
      <c r="G175" s="28">
        <f>SUM(G170:G174)</f>
        <v>215038</v>
      </c>
      <c r="H175" s="29">
        <f>SUM(H170:H174)</f>
        <v>132355317.4</v>
      </c>
      <c r="I175" s="26"/>
      <c r="J175" s="30"/>
      <c r="K175" s="28">
        <f>SUM(K170:K174)</f>
        <v>0</v>
      </c>
      <c r="L175" s="29">
        <f>SUM(L170:L174)</f>
        <v>0</v>
      </c>
      <c r="M175" s="31"/>
      <c r="N175">
        <f>N169+1</f>
        <v>28</v>
      </c>
    </row>
    <row r="176" spans="1:13" ht="12.75">
      <c r="A176" s="19">
        <v>39279</v>
      </c>
      <c r="B176" s="20">
        <v>13</v>
      </c>
      <c r="C176" s="21">
        <v>52235</v>
      </c>
      <c r="D176" s="22">
        <v>37849979.2</v>
      </c>
      <c r="E176" s="37">
        <v>724.61</v>
      </c>
      <c r="F176" s="20">
        <v>13</v>
      </c>
      <c r="G176" s="21">
        <v>52235</v>
      </c>
      <c r="H176" s="22">
        <v>37849979.2</v>
      </c>
      <c r="I176" s="25">
        <v>724.61</v>
      </c>
      <c r="J176" s="20">
        <v>0</v>
      </c>
      <c r="K176" s="20">
        <v>0</v>
      </c>
      <c r="L176" s="22">
        <v>0</v>
      </c>
      <c r="M176" s="26">
        <v>0</v>
      </c>
    </row>
    <row r="177" spans="1:13" ht="12.75">
      <c r="A177" s="19">
        <v>39280</v>
      </c>
      <c r="B177" s="20">
        <v>9</v>
      </c>
      <c r="C177" s="21">
        <v>43521</v>
      </c>
      <c r="D177" s="22">
        <v>23217441.2</v>
      </c>
      <c r="E177" s="37">
        <v>533.48</v>
      </c>
      <c r="F177" s="20">
        <v>9</v>
      </c>
      <c r="G177" s="21">
        <v>43521</v>
      </c>
      <c r="H177" s="22">
        <v>23217441.2</v>
      </c>
      <c r="I177" s="25">
        <v>533.48</v>
      </c>
      <c r="J177" s="20">
        <v>0</v>
      </c>
      <c r="K177" s="20">
        <v>0</v>
      </c>
      <c r="L177" s="22">
        <v>0</v>
      </c>
      <c r="M177" s="26">
        <v>0</v>
      </c>
    </row>
    <row r="178" spans="1:13" ht="12.75">
      <c r="A178" s="19">
        <v>39281</v>
      </c>
      <c r="B178" s="20">
        <v>18</v>
      </c>
      <c r="C178" s="21">
        <v>33184</v>
      </c>
      <c r="D178" s="22">
        <v>20361352.8</v>
      </c>
      <c r="E178" s="37">
        <v>613.59</v>
      </c>
      <c r="F178" s="20">
        <v>18</v>
      </c>
      <c r="G178" s="21">
        <v>33184</v>
      </c>
      <c r="H178" s="22">
        <v>20361352.8</v>
      </c>
      <c r="I178" s="25">
        <v>613.59</v>
      </c>
      <c r="J178" s="20">
        <v>0</v>
      </c>
      <c r="K178" s="20">
        <v>0</v>
      </c>
      <c r="L178" s="22">
        <v>0</v>
      </c>
      <c r="M178" s="26">
        <v>0</v>
      </c>
    </row>
    <row r="179" spans="1:13" ht="12.75">
      <c r="A179" s="19">
        <v>39282</v>
      </c>
      <c r="B179" s="20">
        <v>15</v>
      </c>
      <c r="C179" s="21">
        <v>31800</v>
      </c>
      <c r="D179" s="22">
        <v>18833270</v>
      </c>
      <c r="E179" s="37">
        <v>592.24</v>
      </c>
      <c r="F179" s="20">
        <v>15</v>
      </c>
      <c r="G179" s="21">
        <v>31800</v>
      </c>
      <c r="H179" s="22">
        <v>18833270</v>
      </c>
      <c r="I179" s="25">
        <v>592.24</v>
      </c>
      <c r="J179" s="20">
        <v>0</v>
      </c>
      <c r="K179" s="20">
        <v>0</v>
      </c>
      <c r="L179" s="22">
        <v>0</v>
      </c>
      <c r="M179" s="26">
        <v>0</v>
      </c>
    </row>
    <row r="180" spans="1:13" ht="12.75">
      <c r="A180" s="19">
        <v>39283</v>
      </c>
      <c r="B180" s="20">
        <v>11</v>
      </c>
      <c r="C180" s="21">
        <v>22682</v>
      </c>
      <c r="D180" s="22">
        <v>12650296.4</v>
      </c>
      <c r="E180" s="37">
        <v>557.72</v>
      </c>
      <c r="F180" s="20">
        <v>11</v>
      </c>
      <c r="G180" s="21">
        <v>22682</v>
      </c>
      <c r="H180" s="22">
        <v>12650296.4</v>
      </c>
      <c r="I180" s="25">
        <v>557.72</v>
      </c>
      <c r="J180" s="20">
        <v>0</v>
      </c>
      <c r="K180" s="20">
        <v>0</v>
      </c>
      <c r="L180" s="22">
        <v>0</v>
      </c>
      <c r="M180" s="26">
        <v>0</v>
      </c>
    </row>
    <row r="181" spans="1:14" ht="12.75">
      <c r="A181" s="27" t="s">
        <v>20</v>
      </c>
      <c r="B181" s="20"/>
      <c r="C181" s="28">
        <f>SUM(C176:C180)</f>
        <v>183422</v>
      </c>
      <c r="D181" s="29">
        <f>SUM(D176:D180)</f>
        <v>112912339.60000001</v>
      </c>
      <c r="E181" s="37"/>
      <c r="F181" s="30"/>
      <c r="G181" s="28">
        <f>SUM(G176:G180)</f>
        <v>183422</v>
      </c>
      <c r="H181" s="29">
        <f>SUM(H176:H180)</f>
        <v>112912339.60000001</v>
      </c>
      <c r="I181" s="26"/>
      <c r="J181" s="30"/>
      <c r="K181" s="28">
        <f>SUM(K176:K180)</f>
        <v>0</v>
      </c>
      <c r="L181" s="29">
        <f>SUM(L176:L180)</f>
        <v>0</v>
      </c>
      <c r="M181" s="31"/>
      <c r="N181">
        <f>N175+1</f>
        <v>29</v>
      </c>
    </row>
    <row r="182" spans="1:13" ht="12.75">
      <c r="A182" s="19">
        <v>39286</v>
      </c>
      <c r="B182" s="20">
        <v>14</v>
      </c>
      <c r="C182" s="21">
        <v>34373</v>
      </c>
      <c r="D182" s="22">
        <v>23493834.5</v>
      </c>
      <c r="E182" s="37">
        <v>683.5</v>
      </c>
      <c r="F182" s="20">
        <v>14</v>
      </c>
      <c r="G182" s="21">
        <v>34373</v>
      </c>
      <c r="H182" s="22">
        <v>23493834.5</v>
      </c>
      <c r="I182" s="25">
        <v>683.5</v>
      </c>
      <c r="J182" s="20">
        <v>0</v>
      </c>
      <c r="K182" s="20">
        <v>0</v>
      </c>
      <c r="L182" s="22">
        <v>0</v>
      </c>
      <c r="M182" s="26">
        <v>0</v>
      </c>
    </row>
    <row r="183" spans="1:13" ht="12.75">
      <c r="A183" s="19">
        <v>39287</v>
      </c>
      <c r="B183" s="20">
        <v>15</v>
      </c>
      <c r="C183" s="21">
        <v>31466</v>
      </c>
      <c r="D183" s="22">
        <v>22373103.2</v>
      </c>
      <c r="E183" s="37">
        <v>711.02</v>
      </c>
      <c r="F183" s="20">
        <v>15</v>
      </c>
      <c r="G183" s="21">
        <v>31466</v>
      </c>
      <c r="H183" s="22">
        <v>22373103.2</v>
      </c>
      <c r="I183" s="25">
        <v>711.02</v>
      </c>
      <c r="J183" s="20">
        <v>0</v>
      </c>
      <c r="K183" s="20">
        <v>0</v>
      </c>
      <c r="L183" s="22">
        <v>0</v>
      </c>
      <c r="M183" s="26">
        <v>0</v>
      </c>
    </row>
    <row r="184" spans="1:13" ht="12.75">
      <c r="A184" s="19">
        <v>39288</v>
      </c>
      <c r="B184" s="20">
        <v>11</v>
      </c>
      <c r="C184" s="21">
        <v>37445</v>
      </c>
      <c r="D184" s="22">
        <v>24192604.8</v>
      </c>
      <c r="E184" s="37">
        <v>646.08</v>
      </c>
      <c r="F184" s="20">
        <v>11</v>
      </c>
      <c r="G184" s="21">
        <v>37445</v>
      </c>
      <c r="H184" s="22">
        <v>24192604.8</v>
      </c>
      <c r="I184" s="25">
        <v>646.08</v>
      </c>
      <c r="J184" s="20">
        <v>0</v>
      </c>
      <c r="K184" s="20">
        <v>0</v>
      </c>
      <c r="L184" s="22">
        <v>0</v>
      </c>
      <c r="M184" s="26">
        <v>0</v>
      </c>
    </row>
    <row r="185" spans="1:13" ht="12.75">
      <c r="A185" s="19">
        <v>39289</v>
      </c>
      <c r="B185" s="20">
        <v>12</v>
      </c>
      <c r="C185" s="21">
        <v>55242</v>
      </c>
      <c r="D185" s="22">
        <v>29116271.2</v>
      </c>
      <c r="E185" s="37">
        <v>527.07</v>
      </c>
      <c r="F185" s="20">
        <v>12</v>
      </c>
      <c r="G185" s="21">
        <v>55242</v>
      </c>
      <c r="H185" s="22">
        <v>29116271.2</v>
      </c>
      <c r="I185" s="25">
        <v>527.07</v>
      </c>
      <c r="J185" s="20">
        <v>0</v>
      </c>
      <c r="K185" s="20">
        <v>0</v>
      </c>
      <c r="L185" s="22">
        <v>0</v>
      </c>
      <c r="M185" s="26">
        <v>0</v>
      </c>
    </row>
    <row r="186" spans="1:13" ht="12.75">
      <c r="A186" s="19">
        <v>39290</v>
      </c>
      <c r="B186" s="20">
        <v>15</v>
      </c>
      <c r="C186" s="21">
        <v>142346</v>
      </c>
      <c r="D186" s="22">
        <v>73650111.5</v>
      </c>
      <c r="E186" s="37">
        <v>517.4</v>
      </c>
      <c r="F186" s="20">
        <v>15</v>
      </c>
      <c r="G186" s="21">
        <v>142346</v>
      </c>
      <c r="H186" s="22">
        <v>73650111.5</v>
      </c>
      <c r="I186" s="25">
        <v>517.4</v>
      </c>
      <c r="J186" s="20">
        <v>0</v>
      </c>
      <c r="K186" s="20">
        <v>0</v>
      </c>
      <c r="L186" s="22">
        <v>0</v>
      </c>
      <c r="M186" s="26">
        <v>0</v>
      </c>
    </row>
    <row r="187" spans="1:14" ht="12.75">
      <c r="A187" s="27" t="s">
        <v>20</v>
      </c>
      <c r="B187" s="20"/>
      <c r="C187" s="28">
        <f>SUM(C182:C186)</f>
        <v>300872</v>
      </c>
      <c r="D187" s="29">
        <f>SUM(D182:D186)</f>
        <v>172825925.2</v>
      </c>
      <c r="E187" s="37"/>
      <c r="F187" s="30"/>
      <c r="G187" s="28">
        <f>SUM(G182:G186)</f>
        <v>300872</v>
      </c>
      <c r="H187" s="29">
        <f>SUM(H182:H186)</f>
        <v>172825925.2</v>
      </c>
      <c r="I187" s="26"/>
      <c r="J187" s="30"/>
      <c r="K187" s="28">
        <f>SUM(K182:K186)</f>
        <v>0</v>
      </c>
      <c r="L187" s="29">
        <f>SUM(L182:L186)</f>
        <v>0</v>
      </c>
      <c r="M187" s="31"/>
      <c r="N187">
        <f>N181+1</f>
        <v>30</v>
      </c>
    </row>
    <row r="188" spans="1:13" ht="12.75">
      <c r="A188" s="19">
        <v>39293</v>
      </c>
      <c r="B188" s="20">
        <v>12</v>
      </c>
      <c r="C188" s="21">
        <v>69374</v>
      </c>
      <c r="D188" s="22">
        <v>44974993.8</v>
      </c>
      <c r="E188" s="37">
        <v>648.3</v>
      </c>
      <c r="F188" s="20">
        <v>12</v>
      </c>
      <c r="G188" s="21">
        <v>69374</v>
      </c>
      <c r="H188" s="22">
        <v>44974993.8</v>
      </c>
      <c r="I188" s="25">
        <v>648.3</v>
      </c>
      <c r="J188" s="20">
        <v>0</v>
      </c>
      <c r="K188" s="20">
        <v>0</v>
      </c>
      <c r="L188" s="22">
        <v>0</v>
      </c>
      <c r="M188" s="26">
        <v>0</v>
      </c>
    </row>
    <row r="189" spans="1:13" ht="12.75">
      <c r="A189" s="19">
        <v>39294</v>
      </c>
      <c r="B189" s="20">
        <v>16</v>
      </c>
      <c r="C189" s="21">
        <v>65256</v>
      </c>
      <c r="D189" s="22">
        <v>37560134.7</v>
      </c>
      <c r="E189" s="37">
        <v>575.58</v>
      </c>
      <c r="F189" s="20">
        <v>16</v>
      </c>
      <c r="G189" s="21">
        <v>65256</v>
      </c>
      <c r="H189" s="22">
        <v>37560134.7</v>
      </c>
      <c r="I189" s="25">
        <v>575.58</v>
      </c>
      <c r="J189" s="20">
        <v>0</v>
      </c>
      <c r="K189" s="20">
        <v>0</v>
      </c>
      <c r="L189" s="22">
        <v>0</v>
      </c>
      <c r="M189" s="26">
        <v>0</v>
      </c>
    </row>
    <row r="190" spans="1:13" ht="12.75">
      <c r="A190" s="19">
        <v>39295</v>
      </c>
      <c r="B190" s="20">
        <v>16</v>
      </c>
      <c r="C190" s="21">
        <v>117278</v>
      </c>
      <c r="D190" s="22">
        <v>60036210.8</v>
      </c>
      <c r="E190" s="37">
        <v>511.91</v>
      </c>
      <c r="F190" s="20">
        <v>16</v>
      </c>
      <c r="G190" s="21">
        <v>117278</v>
      </c>
      <c r="H190" s="22">
        <v>60036210.8</v>
      </c>
      <c r="I190" s="25">
        <v>511.91</v>
      </c>
      <c r="J190" s="20">
        <v>0</v>
      </c>
      <c r="K190" s="20">
        <v>0</v>
      </c>
      <c r="L190" s="22">
        <v>0</v>
      </c>
      <c r="M190" s="26">
        <v>0</v>
      </c>
    </row>
    <row r="191" spans="1:13" ht="12.75">
      <c r="A191" s="19">
        <v>39296</v>
      </c>
      <c r="B191" s="20">
        <v>12</v>
      </c>
      <c r="C191" s="21">
        <v>28040</v>
      </c>
      <c r="D191" s="22">
        <v>17041825.4</v>
      </c>
      <c r="E191" s="37">
        <v>607.77</v>
      </c>
      <c r="F191" s="20">
        <v>12</v>
      </c>
      <c r="G191" s="21">
        <v>28040</v>
      </c>
      <c r="H191" s="22">
        <v>17041825.4</v>
      </c>
      <c r="I191" s="25">
        <v>607.77</v>
      </c>
      <c r="J191" s="20">
        <v>0</v>
      </c>
      <c r="K191" s="20">
        <v>0</v>
      </c>
      <c r="L191" s="22">
        <v>0</v>
      </c>
      <c r="M191" s="26">
        <v>0</v>
      </c>
    </row>
    <row r="192" spans="1:13" ht="12.75">
      <c r="A192" s="19">
        <v>39297</v>
      </c>
      <c r="B192" s="20">
        <v>10</v>
      </c>
      <c r="C192" s="21">
        <v>32490</v>
      </c>
      <c r="D192" s="22">
        <v>16743970.4</v>
      </c>
      <c r="E192" s="37">
        <v>515.36</v>
      </c>
      <c r="F192" s="20">
        <v>10</v>
      </c>
      <c r="G192" s="21">
        <v>32490</v>
      </c>
      <c r="H192" s="22">
        <v>16743970.4</v>
      </c>
      <c r="I192" s="25">
        <v>515.36</v>
      </c>
      <c r="J192" s="20">
        <v>0</v>
      </c>
      <c r="K192" s="20">
        <v>0</v>
      </c>
      <c r="L192" s="22">
        <v>0</v>
      </c>
      <c r="M192" s="26">
        <v>0</v>
      </c>
    </row>
    <row r="193" spans="1:14" ht="12.75">
      <c r="A193" s="27" t="s">
        <v>20</v>
      </c>
      <c r="B193" s="20"/>
      <c r="C193" s="28">
        <f>SUM(C188:C192)</f>
        <v>312438</v>
      </c>
      <c r="D193" s="29">
        <f>SUM(D188:D192)</f>
        <v>176357135.10000002</v>
      </c>
      <c r="E193" s="37"/>
      <c r="F193" s="30"/>
      <c r="G193" s="28">
        <f>SUM(G188:G192)</f>
        <v>312438</v>
      </c>
      <c r="H193" s="29">
        <f>SUM(H188:H192)</f>
        <v>176357135.10000002</v>
      </c>
      <c r="I193" s="26"/>
      <c r="J193" s="30"/>
      <c r="K193" s="28">
        <f>SUM(K188:K192)</f>
        <v>0</v>
      </c>
      <c r="L193" s="29">
        <f>SUM(L188:L192)</f>
        <v>0</v>
      </c>
      <c r="M193" s="31"/>
      <c r="N193">
        <f>N187+1</f>
        <v>31</v>
      </c>
    </row>
    <row r="194" spans="1:13" ht="12.75">
      <c r="A194" s="19">
        <v>39300</v>
      </c>
      <c r="B194" s="20">
        <v>15</v>
      </c>
      <c r="C194" s="21">
        <v>46307</v>
      </c>
      <c r="D194" s="22">
        <v>24715896.8</v>
      </c>
      <c r="E194" s="37">
        <v>533.74</v>
      </c>
      <c r="F194" s="20">
        <v>15</v>
      </c>
      <c r="G194" s="21">
        <v>46307</v>
      </c>
      <c r="H194" s="22">
        <v>24715896.8</v>
      </c>
      <c r="I194" s="25">
        <v>533.74</v>
      </c>
      <c r="J194" s="20">
        <v>0</v>
      </c>
      <c r="K194" s="20">
        <v>0</v>
      </c>
      <c r="L194" s="22">
        <v>0</v>
      </c>
      <c r="M194" s="26">
        <v>0</v>
      </c>
    </row>
    <row r="195" spans="1:13" ht="12.75">
      <c r="A195" s="19">
        <v>39301</v>
      </c>
      <c r="B195" s="20">
        <v>15</v>
      </c>
      <c r="C195" s="21">
        <v>33612</v>
      </c>
      <c r="D195" s="22">
        <v>21599949.6</v>
      </c>
      <c r="E195" s="37">
        <v>642.63</v>
      </c>
      <c r="F195" s="20">
        <v>15</v>
      </c>
      <c r="G195" s="21">
        <v>33612</v>
      </c>
      <c r="H195" s="22">
        <v>21599949.6</v>
      </c>
      <c r="I195" s="25">
        <v>642.63</v>
      </c>
      <c r="J195" s="20">
        <v>0</v>
      </c>
      <c r="K195" s="20">
        <v>0</v>
      </c>
      <c r="L195" s="22">
        <v>0</v>
      </c>
      <c r="M195" s="26">
        <v>0</v>
      </c>
    </row>
    <row r="196" spans="1:13" ht="12.75">
      <c r="A196" s="19">
        <v>39302</v>
      </c>
      <c r="B196" s="20">
        <v>16</v>
      </c>
      <c r="C196" s="21">
        <v>61385</v>
      </c>
      <c r="D196" s="22">
        <v>41437333.4</v>
      </c>
      <c r="E196" s="37">
        <v>675.04</v>
      </c>
      <c r="F196" s="20">
        <v>16</v>
      </c>
      <c r="G196" s="21">
        <v>61385</v>
      </c>
      <c r="H196" s="22">
        <v>41437333.4</v>
      </c>
      <c r="I196" s="25">
        <v>675.04</v>
      </c>
      <c r="J196" s="20">
        <v>0</v>
      </c>
      <c r="K196" s="20">
        <v>0</v>
      </c>
      <c r="L196" s="22">
        <v>0</v>
      </c>
      <c r="M196" s="26">
        <v>0</v>
      </c>
    </row>
    <row r="197" spans="1:13" ht="12.75">
      <c r="A197" s="19">
        <v>39303</v>
      </c>
      <c r="B197" s="20">
        <v>17</v>
      </c>
      <c r="C197" s="21">
        <v>75633</v>
      </c>
      <c r="D197" s="22">
        <v>40825052.5</v>
      </c>
      <c r="E197" s="37">
        <v>539.78</v>
      </c>
      <c r="F197" s="20">
        <v>17</v>
      </c>
      <c r="G197" s="21">
        <v>75633</v>
      </c>
      <c r="H197" s="22">
        <v>40825052.5</v>
      </c>
      <c r="I197" s="25">
        <v>539.78</v>
      </c>
      <c r="J197" s="20">
        <v>0</v>
      </c>
      <c r="K197" s="20">
        <v>0</v>
      </c>
      <c r="L197" s="22">
        <v>0</v>
      </c>
      <c r="M197" s="26">
        <v>0</v>
      </c>
    </row>
    <row r="198" spans="1:13" ht="12.75">
      <c r="A198" s="19">
        <v>39304</v>
      </c>
      <c r="B198" s="20">
        <v>11</v>
      </c>
      <c r="C198" s="21">
        <v>48119</v>
      </c>
      <c r="D198" s="22">
        <v>27804051.6</v>
      </c>
      <c r="E198" s="37">
        <v>577.82</v>
      </c>
      <c r="F198" s="20">
        <v>11</v>
      </c>
      <c r="G198" s="21">
        <v>48119</v>
      </c>
      <c r="H198" s="22">
        <v>27804051.6</v>
      </c>
      <c r="I198" s="25">
        <v>577.82</v>
      </c>
      <c r="J198" s="20">
        <v>0</v>
      </c>
      <c r="K198" s="20">
        <v>0</v>
      </c>
      <c r="L198" s="22">
        <v>0</v>
      </c>
      <c r="M198" s="26">
        <v>0</v>
      </c>
    </row>
    <row r="199" spans="1:14" ht="12.75">
      <c r="A199" s="27" t="s">
        <v>20</v>
      </c>
      <c r="B199" s="20"/>
      <c r="C199" s="28">
        <f>SUM(C194:C198)</f>
        <v>265056</v>
      </c>
      <c r="D199" s="29">
        <f>SUM(D194:D198)</f>
        <v>156382283.9</v>
      </c>
      <c r="E199" s="37"/>
      <c r="F199" s="30"/>
      <c r="G199" s="28">
        <f>SUM(G194:G198)</f>
        <v>265056</v>
      </c>
      <c r="H199" s="29">
        <f>SUM(H194:H198)</f>
        <v>156382283.9</v>
      </c>
      <c r="I199" s="26"/>
      <c r="J199" s="30"/>
      <c r="K199" s="28">
        <f>SUM(K194:K198)</f>
        <v>0</v>
      </c>
      <c r="L199" s="29">
        <f>SUM(L194:L198)</f>
        <v>0</v>
      </c>
      <c r="M199" s="31"/>
      <c r="N199">
        <f>N193+1</f>
        <v>32</v>
      </c>
    </row>
    <row r="200" spans="1:13" ht="12.75">
      <c r="A200" s="19">
        <v>39307</v>
      </c>
      <c r="B200" s="20">
        <v>20</v>
      </c>
      <c r="C200" s="21">
        <v>50697</v>
      </c>
      <c r="D200" s="22">
        <v>31021990.9</v>
      </c>
      <c r="E200" s="37">
        <v>611.91</v>
      </c>
      <c r="F200" s="20">
        <v>20</v>
      </c>
      <c r="G200" s="21">
        <v>50697</v>
      </c>
      <c r="H200" s="22">
        <v>31021990.9</v>
      </c>
      <c r="I200" s="25">
        <v>611.91</v>
      </c>
      <c r="J200" s="20">
        <v>0</v>
      </c>
      <c r="K200" s="20">
        <v>0</v>
      </c>
      <c r="L200" s="22">
        <v>0</v>
      </c>
      <c r="M200" s="26">
        <v>0</v>
      </c>
    </row>
    <row r="201" spans="1:13" ht="12.75">
      <c r="A201" s="19">
        <v>39308</v>
      </c>
      <c r="B201" s="20">
        <v>12</v>
      </c>
      <c r="C201" s="21">
        <v>32160</v>
      </c>
      <c r="D201" s="22">
        <v>18946973.1</v>
      </c>
      <c r="E201" s="37">
        <v>589.15</v>
      </c>
      <c r="F201" s="20">
        <v>12</v>
      </c>
      <c r="G201" s="21">
        <v>32160</v>
      </c>
      <c r="H201" s="22">
        <v>18946973.1</v>
      </c>
      <c r="I201" s="25">
        <v>589.15</v>
      </c>
      <c r="J201" s="20">
        <v>0</v>
      </c>
      <c r="K201" s="20">
        <v>0</v>
      </c>
      <c r="L201" s="22">
        <v>0</v>
      </c>
      <c r="M201" s="26">
        <v>0</v>
      </c>
    </row>
    <row r="202" spans="1:13" ht="12.75">
      <c r="A202" s="19">
        <v>39309</v>
      </c>
      <c r="B202" s="20">
        <v>11</v>
      </c>
      <c r="C202" s="21">
        <v>40456</v>
      </c>
      <c r="D202" s="22">
        <v>25970850.6</v>
      </c>
      <c r="E202" s="37">
        <v>641.95</v>
      </c>
      <c r="F202" s="20">
        <v>11</v>
      </c>
      <c r="G202" s="21">
        <v>40456</v>
      </c>
      <c r="H202" s="22">
        <v>25970850.6</v>
      </c>
      <c r="I202" s="25">
        <v>641.95</v>
      </c>
      <c r="J202" s="20">
        <v>0</v>
      </c>
      <c r="K202" s="20">
        <v>0</v>
      </c>
      <c r="L202" s="22">
        <v>0</v>
      </c>
      <c r="M202" s="26">
        <v>0</v>
      </c>
    </row>
    <row r="203" spans="1:13" ht="12.75">
      <c r="A203" s="19">
        <v>39310</v>
      </c>
      <c r="B203" s="20">
        <v>17</v>
      </c>
      <c r="C203" s="21">
        <v>139304</v>
      </c>
      <c r="D203" s="22">
        <v>86509722.8</v>
      </c>
      <c r="E203" s="37">
        <v>621.01</v>
      </c>
      <c r="F203" s="20">
        <v>17</v>
      </c>
      <c r="G203" s="21">
        <v>139304</v>
      </c>
      <c r="H203" s="22">
        <v>86509722.8</v>
      </c>
      <c r="I203" s="25">
        <v>621.01</v>
      </c>
      <c r="J203" s="20">
        <v>0</v>
      </c>
      <c r="K203" s="20">
        <v>0</v>
      </c>
      <c r="L203" s="22">
        <v>0</v>
      </c>
      <c r="M203" s="26">
        <v>0</v>
      </c>
    </row>
    <row r="204" spans="1:13" ht="12.75">
      <c r="A204" s="19">
        <v>39311</v>
      </c>
      <c r="B204" s="20">
        <v>19</v>
      </c>
      <c r="C204" s="21">
        <v>101988</v>
      </c>
      <c r="D204" s="22">
        <v>57276054.1</v>
      </c>
      <c r="E204" s="37">
        <v>561.6</v>
      </c>
      <c r="F204" s="20">
        <v>19</v>
      </c>
      <c r="G204" s="21">
        <v>101988</v>
      </c>
      <c r="H204" s="22">
        <v>57276054.1</v>
      </c>
      <c r="I204" s="25">
        <v>561.6</v>
      </c>
      <c r="J204" s="20">
        <v>0</v>
      </c>
      <c r="K204" s="20">
        <v>0</v>
      </c>
      <c r="L204" s="22">
        <v>0</v>
      </c>
      <c r="M204" s="26">
        <v>0</v>
      </c>
    </row>
    <row r="205" spans="1:14" ht="12.75">
      <c r="A205" s="27" t="s">
        <v>20</v>
      </c>
      <c r="B205" s="20"/>
      <c r="C205" s="28">
        <f>SUM(C200:C204)</f>
        <v>364605</v>
      </c>
      <c r="D205" s="29">
        <f>SUM(D200:D204)</f>
        <v>219725591.49999997</v>
      </c>
      <c r="E205" s="37"/>
      <c r="F205" s="30"/>
      <c r="G205" s="28">
        <f>SUM(G200:G204)</f>
        <v>364605</v>
      </c>
      <c r="H205" s="29">
        <f>SUM(H200:H204)</f>
        <v>219725591.49999997</v>
      </c>
      <c r="I205" s="26"/>
      <c r="J205" s="30"/>
      <c r="K205" s="28">
        <f>SUM(K200:K204)</f>
        <v>0</v>
      </c>
      <c r="L205" s="29">
        <f>SUM(L200:L204)</f>
        <v>0</v>
      </c>
      <c r="M205" s="31"/>
      <c r="N205">
        <f>N199+1</f>
        <v>33</v>
      </c>
    </row>
    <row r="206" spans="1:13" ht="12.75">
      <c r="A206" s="19">
        <v>39314</v>
      </c>
      <c r="B206" s="20">
        <v>8</v>
      </c>
      <c r="C206" s="21">
        <v>27994</v>
      </c>
      <c r="D206" s="22">
        <v>17255523.3</v>
      </c>
      <c r="E206" s="37">
        <v>616.4</v>
      </c>
      <c r="F206" s="20">
        <v>8</v>
      </c>
      <c r="G206" s="21">
        <v>27994</v>
      </c>
      <c r="H206" s="22">
        <v>17255523.3</v>
      </c>
      <c r="I206" s="25">
        <v>616.4</v>
      </c>
      <c r="J206" s="20">
        <v>0</v>
      </c>
      <c r="K206" s="20">
        <v>0</v>
      </c>
      <c r="L206" s="22">
        <v>0</v>
      </c>
      <c r="M206" s="26">
        <v>0</v>
      </c>
    </row>
    <row r="207" spans="1:13" ht="12.75">
      <c r="A207" s="19">
        <v>39315</v>
      </c>
      <c r="B207" s="20">
        <v>12</v>
      </c>
      <c r="C207" s="21">
        <v>46698</v>
      </c>
      <c r="D207" s="22">
        <v>23115258.9</v>
      </c>
      <c r="E207" s="37">
        <v>494.99</v>
      </c>
      <c r="F207" s="20">
        <v>12</v>
      </c>
      <c r="G207" s="21">
        <v>46698</v>
      </c>
      <c r="H207" s="22">
        <v>23115258.9</v>
      </c>
      <c r="I207" s="25">
        <v>494.99</v>
      </c>
      <c r="J207" s="20">
        <v>0</v>
      </c>
      <c r="K207" s="20">
        <v>0</v>
      </c>
      <c r="L207" s="22">
        <v>0</v>
      </c>
      <c r="M207" s="26">
        <v>0</v>
      </c>
    </row>
    <row r="208" spans="1:13" ht="12.75">
      <c r="A208" s="19">
        <v>39316</v>
      </c>
      <c r="B208" s="20">
        <v>18</v>
      </c>
      <c r="C208" s="21">
        <v>34038</v>
      </c>
      <c r="D208" s="22">
        <v>19565049.1</v>
      </c>
      <c r="E208" s="37">
        <v>574.8</v>
      </c>
      <c r="F208" s="20">
        <v>18</v>
      </c>
      <c r="G208" s="21">
        <v>34038</v>
      </c>
      <c r="H208" s="22">
        <v>19565049.1</v>
      </c>
      <c r="I208" s="25">
        <v>574.8</v>
      </c>
      <c r="J208" s="20">
        <v>0</v>
      </c>
      <c r="K208" s="20">
        <v>0</v>
      </c>
      <c r="L208" s="22">
        <v>0</v>
      </c>
      <c r="M208" s="26">
        <v>0</v>
      </c>
    </row>
    <row r="209" spans="1:13" ht="12.75">
      <c r="A209" s="19">
        <v>39317</v>
      </c>
      <c r="B209" s="20">
        <v>14</v>
      </c>
      <c r="C209" s="21">
        <v>63008</v>
      </c>
      <c r="D209" s="22">
        <v>34724188.6</v>
      </c>
      <c r="E209" s="37">
        <v>551.11</v>
      </c>
      <c r="F209" s="20">
        <v>14</v>
      </c>
      <c r="G209" s="21">
        <v>63008</v>
      </c>
      <c r="H209" s="22">
        <v>34724188.6</v>
      </c>
      <c r="I209" s="25">
        <v>551.11</v>
      </c>
      <c r="J209" s="20">
        <v>0</v>
      </c>
      <c r="K209" s="20">
        <v>0</v>
      </c>
      <c r="L209" s="22">
        <v>0</v>
      </c>
      <c r="M209" s="26">
        <v>0</v>
      </c>
    </row>
    <row r="210" spans="1:13" ht="12.75">
      <c r="A210" s="19">
        <v>39318</v>
      </c>
      <c r="B210" s="20">
        <v>8</v>
      </c>
      <c r="C210" s="21">
        <v>30474</v>
      </c>
      <c r="D210" s="22">
        <v>18560876.8</v>
      </c>
      <c r="E210" s="37">
        <v>609.07</v>
      </c>
      <c r="F210" s="20">
        <v>8</v>
      </c>
      <c r="G210" s="21">
        <v>30474</v>
      </c>
      <c r="H210" s="22">
        <v>18560876.8</v>
      </c>
      <c r="I210" s="25">
        <v>609.07</v>
      </c>
      <c r="J210" s="20">
        <v>0</v>
      </c>
      <c r="K210" s="20">
        <v>0</v>
      </c>
      <c r="L210" s="22">
        <v>0</v>
      </c>
      <c r="M210" s="26">
        <v>0</v>
      </c>
    </row>
    <row r="211" spans="1:14" ht="12.75">
      <c r="A211" s="27" t="s">
        <v>20</v>
      </c>
      <c r="B211" s="20"/>
      <c r="C211" s="28">
        <f>SUM(C206:C210)</f>
        <v>202212</v>
      </c>
      <c r="D211" s="29">
        <f>SUM(D206:D210)</f>
        <v>113220896.7</v>
      </c>
      <c r="E211" s="37"/>
      <c r="F211" s="30"/>
      <c r="G211" s="28">
        <f>SUM(G206:G210)</f>
        <v>202212</v>
      </c>
      <c r="H211" s="29">
        <f>SUM(H206:H210)</f>
        <v>113220896.7</v>
      </c>
      <c r="I211" s="26"/>
      <c r="J211" s="30"/>
      <c r="K211" s="28">
        <f>SUM(K206:K210)</f>
        <v>0</v>
      </c>
      <c r="L211" s="29">
        <f>SUM(L206:L210)</f>
        <v>0</v>
      </c>
      <c r="M211" s="31"/>
      <c r="N211">
        <f>N205+1</f>
        <v>34</v>
      </c>
    </row>
    <row r="212" spans="1:13" ht="12.75">
      <c r="A212" s="19">
        <v>39321</v>
      </c>
      <c r="B212" s="20">
        <v>14</v>
      </c>
      <c r="C212" s="21">
        <v>27336</v>
      </c>
      <c r="D212" s="22">
        <v>16840992.5</v>
      </c>
      <c r="E212" s="37">
        <v>616.07</v>
      </c>
      <c r="F212" s="20">
        <v>14</v>
      </c>
      <c r="G212" s="21">
        <v>27336</v>
      </c>
      <c r="H212" s="22">
        <v>16840992.5</v>
      </c>
      <c r="I212" s="25">
        <v>616.07</v>
      </c>
      <c r="J212" s="20">
        <v>0</v>
      </c>
      <c r="K212" s="20">
        <v>0</v>
      </c>
      <c r="L212" s="22">
        <v>0</v>
      </c>
      <c r="M212" s="26">
        <v>0</v>
      </c>
    </row>
    <row r="213" spans="1:13" ht="12.75">
      <c r="A213" s="19">
        <v>39322</v>
      </c>
      <c r="B213" s="20">
        <v>15</v>
      </c>
      <c r="C213" s="21">
        <v>31666</v>
      </c>
      <c r="D213" s="22">
        <v>22818366.4</v>
      </c>
      <c r="E213" s="37">
        <v>720.6</v>
      </c>
      <c r="F213" s="20">
        <v>15</v>
      </c>
      <c r="G213" s="21">
        <v>31666</v>
      </c>
      <c r="H213" s="22">
        <v>22818366.4</v>
      </c>
      <c r="I213" s="25">
        <v>720.6</v>
      </c>
      <c r="J213" s="20">
        <v>0</v>
      </c>
      <c r="K213" s="20">
        <v>0</v>
      </c>
      <c r="L213" s="22">
        <v>0</v>
      </c>
      <c r="M213" s="26">
        <v>0</v>
      </c>
    </row>
    <row r="214" spans="1:13" ht="12.75">
      <c r="A214" s="19">
        <v>39323</v>
      </c>
      <c r="B214" s="20">
        <v>17</v>
      </c>
      <c r="C214" s="21">
        <v>60673</v>
      </c>
      <c r="D214" s="22">
        <v>42469329.8</v>
      </c>
      <c r="E214" s="37">
        <v>699.97</v>
      </c>
      <c r="F214" s="20">
        <v>17</v>
      </c>
      <c r="G214" s="21">
        <v>60673</v>
      </c>
      <c r="H214" s="22">
        <v>42469329.8</v>
      </c>
      <c r="I214" s="25">
        <v>699.97</v>
      </c>
      <c r="J214" s="20">
        <v>0</v>
      </c>
      <c r="K214" s="20">
        <v>0</v>
      </c>
      <c r="L214" s="22">
        <v>0</v>
      </c>
      <c r="M214" s="26">
        <v>0</v>
      </c>
    </row>
    <row r="215" spans="1:13" ht="12.75">
      <c r="A215" s="19">
        <v>39324</v>
      </c>
      <c r="B215" s="20">
        <v>12</v>
      </c>
      <c r="C215" s="21">
        <v>42701</v>
      </c>
      <c r="D215" s="22">
        <v>25192437.8</v>
      </c>
      <c r="E215" s="37">
        <v>589.97</v>
      </c>
      <c r="F215" s="20">
        <v>12</v>
      </c>
      <c r="G215" s="21">
        <v>42701</v>
      </c>
      <c r="H215" s="22">
        <v>25192437.8</v>
      </c>
      <c r="I215" s="25">
        <v>589.97</v>
      </c>
      <c r="J215" s="20">
        <v>0</v>
      </c>
      <c r="K215" s="20">
        <v>0</v>
      </c>
      <c r="L215" s="22">
        <v>0</v>
      </c>
      <c r="M215" s="26">
        <v>0</v>
      </c>
    </row>
    <row r="216" spans="1:13" ht="12.75">
      <c r="A216" s="19">
        <v>39325</v>
      </c>
      <c r="B216" s="20">
        <v>11</v>
      </c>
      <c r="C216" s="21">
        <v>23829</v>
      </c>
      <c r="D216" s="22">
        <v>22168350.5</v>
      </c>
      <c r="E216" s="37">
        <v>930.31</v>
      </c>
      <c r="F216" s="20">
        <v>11</v>
      </c>
      <c r="G216" s="21">
        <v>23829</v>
      </c>
      <c r="H216" s="22">
        <v>22168350.5</v>
      </c>
      <c r="I216" s="25">
        <v>930.31</v>
      </c>
      <c r="J216" s="20">
        <v>0</v>
      </c>
      <c r="K216" s="20">
        <v>0</v>
      </c>
      <c r="L216" s="22">
        <v>0</v>
      </c>
      <c r="M216" s="26">
        <v>0</v>
      </c>
    </row>
    <row r="217" spans="1:14" ht="12.75">
      <c r="A217" s="27" t="s">
        <v>20</v>
      </c>
      <c r="B217" s="20"/>
      <c r="C217" s="28">
        <f>SUM(C212:C216)</f>
        <v>186205</v>
      </c>
      <c r="D217" s="29">
        <f>SUM(D212:D216)</f>
        <v>129489476.99999999</v>
      </c>
      <c r="E217" s="37"/>
      <c r="F217" s="30"/>
      <c r="G217" s="28">
        <f>SUM(G212:G216)</f>
        <v>186205</v>
      </c>
      <c r="H217" s="29">
        <f>SUM(H212:H216)</f>
        <v>129489476.99999999</v>
      </c>
      <c r="I217" s="26"/>
      <c r="J217" s="30"/>
      <c r="K217" s="28">
        <f>SUM(K212:K216)</f>
        <v>0</v>
      </c>
      <c r="L217" s="29">
        <f>SUM(L212:L216)</f>
        <v>0</v>
      </c>
      <c r="M217" s="31"/>
      <c r="N217">
        <f>N211+1</f>
        <v>35</v>
      </c>
    </row>
    <row r="218" spans="1:13" ht="12.75">
      <c r="A218" s="19">
        <v>39328</v>
      </c>
      <c r="B218" s="20">
        <v>11</v>
      </c>
      <c r="C218" s="21">
        <v>31243</v>
      </c>
      <c r="D218" s="22">
        <v>23358952.9</v>
      </c>
      <c r="E218" s="37">
        <v>747.65</v>
      </c>
      <c r="F218" s="20">
        <v>11</v>
      </c>
      <c r="G218" s="21">
        <v>31243</v>
      </c>
      <c r="H218" s="22">
        <v>23358952.9</v>
      </c>
      <c r="I218" s="25">
        <v>747.65</v>
      </c>
      <c r="J218" s="20">
        <v>0</v>
      </c>
      <c r="K218" s="20">
        <v>0</v>
      </c>
      <c r="L218" s="22">
        <v>0</v>
      </c>
      <c r="M218" s="26">
        <v>0</v>
      </c>
    </row>
    <row r="219" spans="1:13" ht="12.75">
      <c r="A219" s="19">
        <v>39329</v>
      </c>
      <c r="B219" s="20">
        <v>12</v>
      </c>
      <c r="C219" s="21">
        <v>38360</v>
      </c>
      <c r="D219" s="22">
        <v>21575942.4</v>
      </c>
      <c r="E219" s="37">
        <v>562.46</v>
      </c>
      <c r="F219" s="20">
        <v>12</v>
      </c>
      <c r="G219" s="21">
        <v>38360</v>
      </c>
      <c r="H219" s="22">
        <v>21575942.4</v>
      </c>
      <c r="I219" s="25">
        <v>562.46</v>
      </c>
      <c r="J219" s="20">
        <v>0</v>
      </c>
      <c r="K219" s="20">
        <v>0</v>
      </c>
      <c r="L219" s="22">
        <v>0</v>
      </c>
      <c r="M219" s="26">
        <v>0</v>
      </c>
    </row>
    <row r="220" spans="1:13" ht="12.75">
      <c r="A220" s="19">
        <v>39330</v>
      </c>
      <c r="B220" s="20">
        <v>16</v>
      </c>
      <c r="C220" s="21">
        <v>64665</v>
      </c>
      <c r="D220" s="22">
        <v>35396098.4</v>
      </c>
      <c r="E220" s="37">
        <v>547.38</v>
      </c>
      <c r="F220" s="20">
        <v>16</v>
      </c>
      <c r="G220" s="21">
        <v>63515</v>
      </c>
      <c r="H220" s="22">
        <v>34780198.4</v>
      </c>
      <c r="I220" s="25">
        <v>547.59</v>
      </c>
      <c r="J220" s="20">
        <v>2</v>
      </c>
      <c r="K220" s="20">
        <v>1150</v>
      </c>
      <c r="L220" s="22">
        <v>615900</v>
      </c>
      <c r="M220" s="26">
        <v>535.57</v>
      </c>
    </row>
    <row r="221" spans="1:13" ht="12.75">
      <c r="A221" s="19">
        <v>39331</v>
      </c>
      <c r="B221" s="20">
        <v>13</v>
      </c>
      <c r="C221" s="21">
        <v>53279</v>
      </c>
      <c r="D221" s="22">
        <v>33841035.9</v>
      </c>
      <c r="E221" s="37">
        <v>635.17</v>
      </c>
      <c r="F221" s="20">
        <v>13</v>
      </c>
      <c r="G221" s="21">
        <v>53279</v>
      </c>
      <c r="H221" s="22">
        <v>33841035.9</v>
      </c>
      <c r="I221" s="25">
        <v>635.17</v>
      </c>
      <c r="J221" s="20">
        <v>0</v>
      </c>
      <c r="K221" s="20">
        <v>0</v>
      </c>
      <c r="L221" s="22">
        <v>0</v>
      </c>
      <c r="M221" s="26">
        <v>0</v>
      </c>
    </row>
    <row r="222" spans="1:13" ht="12.75">
      <c r="A222" s="19">
        <v>39332</v>
      </c>
      <c r="B222" s="20">
        <v>11</v>
      </c>
      <c r="C222" s="21">
        <v>52276</v>
      </c>
      <c r="D222" s="22">
        <v>31486891.4</v>
      </c>
      <c r="E222" s="37">
        <v>602.32</v>
      </c>
      <c r="F222" s="20">
        <v>11</v>
      </c>
      <c r="G222" s="21">
        <v>52276</v>
      </c>
      <c r="H222" s="22">
        <v>31486891.4</v>
      </c>
      <c r="I222" s="25">
        <v>602.32</v>
      </c>
      <c r="J222" s="20">
        <v>0</v>
      </c>
      <c r="K222" s="20">
        <v>0</v>
      </c>
      <c r="L222" s="22">
        <v>0</v>
      </c>
      <c r="M222" s="26">
        <v>0</v>
      </c>
    </row>
    <row r="223" spans="1:14" ht="12.75">
      <c r="A223" s="27" t="s">
        <v>20</v>
      </c>
      <c r="B223" s="20"/>
      <c r="C223" s="28">
        <f>SUM(C218:C222)</f>
        <v>239823</v>
      </c>
      <c r="D223" s="29">
        <f>SUM(D218:D222)</f>
        <v>145658921</v>
      </c>
      <c r="E223" s="37"/>
      <c r="F223" s="30"/>
      <c r="G223" s="28">
        <f>SUM(G218:G222)</f>
        <v>238673</v>
      </c>
      <c r="H223" s="29">
        <f>SUM(H218:H222)</f>
        <v>145043021</v>
      </c>
      <c r="I223" s="26"/>
      <c r="J223" s="30"/>
      <c r="K223" s="28">
        <f>SUM(K218:K222)</f>
        <v>1150</v>
      </c>
      <c r="L223" s="29">
        <f>SUM(L218:L222)</f>
        <v>615900</v>
      </c>
      <c r="M223" s="31"/>
      <c r="N223">
        <f>N217+1</f>
        <v>36</v>
      </c>
    </row>
    <row r="224" spans="1:13" ht="12.75">
      <c r="A224" s="19">
        <v>39335</v>
      </c>
      <c r="B224" s="20">
        <v>18</v>
      </c>
      <c r="C224" s="21">
        <v>59473</v>
      </c>
      <c r="D224" s="22">
        <v>35870785</v>
      </c>
      <c r="E224" s="37">
        <v>603.14</v>
      </c>
      <c r="F224" s="20">
        <v>18</v>
      </c>
      <c r="G224" s="21">
        <v>59473</v>
      </c>
      <c r="H224" s="22">
        <v>35870785</v>
      </c>
      <c r="I224" s="25">
        <v>603.14</v>
      </c>
      <c r="J224" s="20">
        <v>0</v>
      </c>
      <c r="K224" s="20">
        <v>0</v>
      </c>
      <c r="L224" s="22">
        <v>0</v>
      </c>
      <c r="M224" s="26">
        <v>0</v>
      </c>
    </row>
    <row r="225" spans="1:13" ht="12.75">
      <c r="A225" s="19">
        <v>39336</v>
      </c>
      <c r="B225" s="20">
        <v>19</v>
      </c>
      <c r="C225" s="21">
        <v>50178</v>
      </c>
      <c r="D225" s="22">
        <v>32335232.2</v>
      </c>
      <c r="E225" s="37">
        <v>644.41</v>
      </c>
      <c r="F225" s="20">
        <v>19</v>
      </c>
      <c r="G225" s="21">
        <v>50178</v>
      </c>
      <c r="H225" s="22">
        <v>32335232.2</v>
      </c>
      <c r="I225" s="25">
        <v>644.41</v>
      </c>
      <c r="J225" s="20">
        <v>0</v>
      </c>
      <c r="K225" s="20">
        <v>0</v>
      </c>
      <c r="L225" s="22">
        <v>0</v>
      </c>
      <c r="M225" s="26">
        <v>0</v>
      </c>
    </row>
    <row r="226" spans="1:13" ht="12.75">
      <c r="A226" s="19">
        <v>39337</v>
      </c>
      <c r="B226" s="20">
        <v>18</v>
      </c>
      <c r="C226" s="21">
        <v>39711</v>
      </c>
      <c r="D226" s="22">
        <v>20659247.4</v>
      </c>
      <c r="E226" s="37">
        <v>520.24</v>
      </c>
      <c r="F226" s="20">
        <v>18</v>
      </c>
      <c r="G226" s="21">
        <v>39711</v>
      </c>
      <c r="H226" s="22">
        <v>20659247.4</v>
      </c>
      <c r="I226" s="25">
        <v>520.24</v>
      </c>
      <c r="J226" s="20">
        <v>0</v>
      </c>
      <c r="K226" s="20">
        <v>0</v>
      </c>
      <c r="L226" s="22">
        <v>0</v>
      </c>
      <c r="M226" s="26">
        <v>0</v>
      </c>
    </row>
    <row r="227" spans="1:13" ht="12.75">
      <c r="A227" s="19">
        <v>39338</v>
      </c>
      <c r="B227" s="20">
        <v>14</v>
      </c>
      <c r="C227" s="21">
        <v>28248</v>
      </c>
      <c r="D227" s="22">
        <v>19229586.8</v>
      </c>
      <c r="E227" s="37">
        <v>680.74</v>
      </c>
      <c r="F227" s="20">
        <v>14</v>
      </c>
      <c r="G227" s="21">
        <v>28248</v>
      </c>
      <c r="H227" s="22">
        <v>19229586.8</v>
      </c>
      <c r="I227" s="25">
        <v>680.74</v>
      </c>
      <c r="J227" s="20">
        <v>0</v>
      </c>
      <c r="K227" s="20">
        <v>0</v>
      </c>
      <c r="L227" s="22">
        <v>0</v>
      </c>
      <c r="M227" s="26">
        <v>0</v>
      </c>
    </row>
    <row r="228" spans="1:13" ht="12.75">
      <c r="A228" s="19">
        <v>39339</v>
      </c>
      <c r="B228" s="20">
        <v>11</v>
      </c>
      <c r="C228" s="21">
        <v>32530</v>
      </c>
      <c r="D228" s="22">
        <v>20579697.7</v>
      </c>
      <c r="E228" s="37">
        <v>632.64</v>
      </c>
      <c r="F228" s="20">
        <v>11</v>
      </c>
      <c r="G228" s="21">
        <v>32530</v>
      </c>
      <c r="H228" s="22">
        <v>20579697.7</v>
      </c>
      <c r="I228" s="25">
        <v>632.64</v>
      </c>
      <c r="J228" s="20">
        <v>0</v>
      </c>
      <c r="K228" s="20">
        <v>0</v>
      </c>
      <c r="L228" s="22">
        <v>0</v>
      </c>
      <c r="M228" s="26">
        <v>0</v>
      </c>
    </row>
    <row r="229" spans="1:14" ht="12.75">
      <c r="A229" s="27" t="s">
        <v>20</v>
      </c>
      <c r="B229" s="20"/>
      <c r="C229" s="28">
        <f>SUM(C224:C228)</f>
        <v>210140</v>
      </c>
      <c r="D229" s="29">
        <f>SUM(D224:D228)</f>
        <v>128674549.1</v>
      </c>
      <c r="E229" s="37"/>
      <c r="F229" s="30"/>
      <c r="G229" s="28">
        <f>SUM(G224:G228)</f>
        <v>210140</v>
      </c>
      <c r="H229" s="29">
        <f>SUM(H224:H228)</f>
        <v>128674549.1</v>
      </c>
      <c r="I229" s="26"/>
      <c r="J229" s="30"/>
      <c r="K229" s="28">
        <f>SUM(K224:K228)</f>
        <v>0</v>
      </c>
      <c r="L229" s="29">
        <f>SUM(L224:L228)</f>
        <v>0</v>
      </c>
      <c r="M229" s="31"/>
      <c r="N229">
        <f>N223+1</f>
        <v>37</v>
      </c>
    </row>
    <row r="230" spans="1:13" ht="12.75">
      <c r="A230" s="19">
        <v>39342</v>
      </c>
      <c r="B230" s="20">
        <v>12</v>
      </c>
      <c r="C230" s="21">
        <v>28941</v>
      </c>
      <c r="D230" s="22">
        <v>16070653.1</v>
      </c>
      <c r="E230" s="37">
        <v>555.29</v>
      </c>
      <c r="F230" s="20">
        <v>12</v>
      </c>
      <c r="G230" s="21">
        <v>28941</v>
      </c>
      <c r="H230" s="22">
        <v>16070653.1</v>
      </c>
      <c r="I230" s="25">
        <v>555.29</v>
      </c>
      <c r="J230" s="20">
        <v>0</v>
      </c>
      <c r="K230" s="20">
        <v>0</v>
      </c>
      <c r="L230" s="22">
        <v>0</v>
      </c>
      <c r="M230" s="26">
        <v>0</v>
      </c>
    </row>
    <row r="231" spans="1:13" ht="12.75">
      <c r="A231" s="19">
        <v>39343</v>
      </c>
      <c r="B231" s="20">
        <v>13</v>
      </c>
      <c r="C231" s="21">
        <v>32671</v>
      </c>
      <c r="D231" s="22">
        <v>15875473.8</v>
      </c>
      <c r="E231" s="37">
        <v>485.92</v>
      </c>
      <c r="F231" s="20">
        <v>13</v>
      </c>
      <c r="G231" s="21">
        <v>32671</v>
      </c>
      <c r="H231" s="22">
        <v>15875473.8</v>
      </c>
      <c r="I231" s="25">
        <v>485.92</v>
      </c>
      <c r="J231" s="20">
        <v>0</v>
      </c>
      <c r="K231" s="20">
        <v>0</v>
      </c>
      <c r="L231" s="22">
        <v>0</v>
      </c>
      <c r="M231" s="26">
        <v>0</v>
      </c>
    </row>
    <row r="232" spans="1:13" ht="12.75">
      <c r="A232" s="19">
        <v>39344</v>
      </c>
      <c r="B232" s="20">
        <v>11</v>
      </c>
      <c r="C232" s="21">
        <v>68757</v>
      </c>
      <c r="D232" s="22">
        <v>35928139.8</v>
      </c>
      <c r="E232" s="37">
        <v>522.54</v>
      </c>
      <c r="F232" s="20">
        <v>11</v>
      </c>
      <c r="G232" s="21">
        <v>68757</v>
      </c>
      <c r="H232" s="22">
        <v>35928139.8</v>
      </c>
      <c r="I232" s="25">
        <v>522.54</v>
      </c>
      <c r="J232" s="20">
        <v>0</v>
      </c>
      <c r="K232" s="20">
        <v>0</v>
      </c>
      <c r="L232" s="22">
        <v>0</v>
      </c>
      <c r="M232" s="26">
        <v>0</v>
      </c>
    </row>
    <row r="233" spans="1:13" ht="12.75">
      <c r="A233" s="19">
        <v>39345</v>
      </c>
      <c r="B233" s="20">
        <v>17</v>
      </c>
      <c r="C233" s="21">
        <v>38405</v>
      </c>
      <c r="D233" s="22">
        <v>22821687.3</v>
      </c>
      <c r="E233" s="37">
        <v>594.24</v>
      </c>
      <c r="F233" s="20">
        <v>17</v>
      </c>
      <c r="G233" s="21">
        <v>38405</v>
      </c>
      <c r="H233" s="22">
        <v>22821687.3</v>
      </c>
      <c r="I233" s="25">
        <v>594.24</v>
      </c>
      <c r="J233" s="20">
        <v>0</v>
      </c>
      <c r="K233" s="20">
        <v>0</v>
      </c>
      <c r="L233" s="22">
        <v>0</v>
      </c>
      <c r="M233" s="26">
        <v>0</v>
      </c>
    </row>
    <row r="234" spans="1:13" ht="12.75">
      <c r="A234" s="19">
        <v>39346</v>
      </c>
      <c r="B234" s="20">
        <v>11</v>
      </c>
      <c r="C234" s="21">
        <v>34176</v>
      </c>
      <c r="D234" s="22">
        <v>28694703.2</v>
      </c>
      <c r="E234" s="37">
        <v>839.62</v>
      </c>
      <c r="F234" s="20">
        <v>11</v>
      </c>
      <c r="G234" s="21">
        <v>34176</v>
      </c>
      <c r="H234" s="22">
        <v>28694703.2</v>
      </c>
      <c r="I234" s="25">
        <v>839.62</v>
      </c>
      <c r="J234" s="20">
        <v>0</v>
      </c>
      <c r="K234" s="20">
        <v>0</v>
      </c>
      <c r="L234" s="22">
        <v>0</v>
      </c>
      <c r="M234" s="26">
        <v>0</v>
      </c>
    </row>
    <row r="235" spans="1:14" ht="12.75">
      <c r="A235" s="27" t="s">
        <v>20</v>
      </c>
      <c r="B235" s="20"/>
      <c r="C235" s="28">
        <f>SUM(C230:C234)</f>
        <v>202950</v>
      </c>
      <c r="D235" s="29">
        <f>SUM(D230:D234)</f>
        <v>119390657.19999999</v>
      </c>
      <c r="E235" s="37"/>
      <c r="F235" s="30"/>
      <c r="G235" s="28">
        <f>SUM(G230:G234)</f>
        <v>202950</v>
      </c>
      <c r="H235" s="29">
        <f>SUM(H230:H234)</f>
        <v>119390657.19999999</v>
      </c>
      <c r="I235" s="26"/>
      <c r="J235" s="30"/>
      <c r="K235" s="28">
        <f>SUM(K230:K234)</f>
        <v>0</v>
      </c>
      <c r="L235" s="29">
        <f>SUM(L230:L234)</f>
        <v>0</v>
      </c>
      <c r="M235" s="31"/>
      <c r="N235">
        <f>N229+1</f>
        <v>38</v>
      </c>
    </row>
    <row r="236" spans="1:13" ht="12.75">
      <c r="A236" s="19">
        <v>39349</v>
      </c>
      <c r="B236" s="20">
        <v>13</v>
      </c>
      <c r="C236" s="21">
        <v>33665</v>
      </c>
      <c r="D236" s="22">
        <v>27023824.8</v>
      </c>
      <c r="E236" s="37">
        <v>802.73</v>
      </c>
      <c r="F236" s="20">
        <v>13</v>
      </c>
      <c r="G236" s="21">
        <v>33665</v>
      </c>
      <c r="H236" s="22">
        <v>27023824.8</v>
      </c>
      <c r="I236" s="25">
        <v>802.73</v>
      </c>
      <c r="J236" s="20">
        <v>0</v>
      </c>
      <c r="K236" s="20">
        <v>0</v>
      </c>
      <c r="L236" s="22">
        <v>0</v>
      </c>
      <c r="M236" s="26">
        <v>0</v>
      </c>
    </row>
    <row r="237" spans="1:13" ht="12.75">
      <c r="A237" s="19">
        <v>39350</v>
      </c>
      <c r="B237" s="20">
        <v>11</v>
      </c>
      <c r="C237" s="21">
        <v>35855</v>
      </c>
      <c r="D237" s="22">
        <v>25897528.3</v>
      </c>
      <c r="E237" s="37">
        <v>722.28</v>
      </c>
      <c r="F237" s="20">
        <v>11</v>
      </c>
      <c r="G237" s="21">
        <v>35855</v>
      </c>
      <c r="H237" s="22">
        <v>25897528.3</v>
      </c>
      <c r="I237" s="25">
        <v>722.28</v>
      </c>
      <c r="J237" s="20">
        <v>0</v>
      </c>
      <c r="K237" s="20">
        <v>0</v>
      </c>
      <c r="L237" s="22">
        <v>0</v>
      </c>
      <c r="M237" s="26">
        <v>0</v>
      </c>
    </row>
    <row r="238" spans="1:13" ht="12.75">
      <c r="A238" s="19">
        <v>39351</v>
      </c>
      <c r="B238" s="20">
        <v>13</v>
      </c>
      <c r="C238" s="21">
        <v>69071</v>
      </c>
      <c r="D238" s="22">
        <v>60557123</v>
      </c>
      <c r="E238" s="37">
        <v>876.74</v>
      </c>
      <c r="F238" s="20">
        <v>13</v>
      </c>
      <c r="G238" s="21">
        <v>69071</v>
      </c>
      <c r="H238" s="22">
        <v>60557123</v>
      </c>
      <c r="I238" s="25">
        <v>876.74</v>
      </c>
      <c r="J238" s="20">
        <v>0</v>
      </c>
      <c r="K238" s="20">
        <v>0</v>
      </c>
      <c r="L238" s="22">
        <v>0</v>
      </c>
      <c r="M238" s="26">
        <v>0</v>
      </c>
    </row>
    <row r="239" spans="1:13" ht="12.75">
      <c r="A239" s="19">
        <v>39352</v>
      </c>
      <c r="B239" s="20">
        <v>17</v>
      </c>
      <c r="C239" s="21">
        <v>101634</v>
      </c>
      <c r="D239" s="22">
        <v>68560180.3</v>
      </c>
      <c r="E239" s="37">
        <v>674.58</v>
      </c>
      <c r="F239" s="20">
        <v>17</v>
      </c>
      <c r="G239" s="21">
        <v>101634</v>
      </c>
      <c r="H239" s="22">
        <v>68560180.3</v>
      </c>
      <c r="I239" s="25">
        <v>674.58</v>
      </c>
      <c r="J239" s="20">
        <v>0</v>
      </c>
      <c r="K239" s="20">
        <v>0</v>
      </c>
      <c r="L239" s="22">
        <v>0</v>
      </c>
      <c r="M239" s="26">
        <v>0</v>
      </c>
    </row>
    <row r="240" spans="1:13" ht="12.75">
      <c r="A240" s="32">
        <f>A239+1</f>
        <v>39353</v>
      </c>
      <c r="B240" s="33">
        <v>0</v>
      </c>
      <c r="C240" s="34">
        <v>0</v>
      </c>
      <c r="D240" s="35">
        <v>0</v>
      </c>
      <c r="E240" s="36">
        <v>0</v>
      </c>
      <c r="F240" s="33">
        <v>0</v>
      </c>
      <c r="G240" s="34">
        <v>0</v>
      </c>
      <c r="H240" s="35">
        <v>0</v>
      </c>
      <c r="I240" s="36">
        <v>0</v>
      </c>
      <c r="J240" s="33">
        <v>0</v>
      </c>
      <c r="K240" s="33">
        <v>0</v>
      </c>
      <c r="L240" s="35">
        <v>0</v>
      </c>
      <c r="M240" s="36">
        <v>0</v>
      </c>
    </row>
    <row r="241" spans="1:14" ht="12.75">
      <c r="A241" s="27" t="s">
        <v>20</v>
      </c>
      <c r="B241" s="20"/>
      <c r="C241" s="28">
        <f>SUM(C236:C240)</f>
        <v>240225</v>
      </c>
      <c r="D241" s="29">
        <f>SUM(D236:D240)</f>
        <v>182038656.39999998</v>
      </c>
      <c r="E241" s="37"/>
      <c r="F241" s="30"/>
      <c r="G241" s="28">
        <f>SUM(G236:G240)</f>
        <v>240225</v>
      </c>
      <c r="H241" s="29">
        <f>SUM(H236:H240)</f>
        <v>182038656.39999998</v>
      </c>
      <c r="I241" s="26"/>
      <c r="J241" s="30"/>
      <c r="K241" s="28">
        <f>SUM(K236:K240)</f>
        <v>0</v>
      </c>
      <c r="L241" s="29">
        <f>SUM(L236:L240)</f>
        <v>0</v>
      </c>
      <c r="M241" s="31"/>
      <c r="N241">
        <f>N235+1</f>
        <v>39</v>
      </c>
    </row>
    <row r="242" spans="1:13" ht="12.75">
      <c r="A242" s="19">
        <v>39356</v>
      </c>
      <c r="B242" s="20">
        <v>16</v>
      </c>
      <c r="C242" s="21">
        <v>78338</v>
      </c>
      <c r="D242" s="22">
        <v>52760623</v>
      </c>
      <c r="E242" s="37">
        <v>673.5</v>
      </c>
      <c r="F242" s="20">
        <v>16</v>
      </c>
      <c r="G242" s="21">
        <v>78338</v>
      </c>
      <c r="H242" s="22">
        <v>52760623</v>
      </c>
      <c r="I242" s="25">
        <v>673.5</v>
      </c>
      <c r="J242" s="20">
        <v>0</v>
      </c>
      <c r="K242" s="20">
        <v>0</v>
      </c>
      <c r="L242" s="22">
        <v>0</v>
      </c>
      <c r="M242" s="26">
        <v>0</v>
      </c>
    </row>
    <row r="243" spans="1:13" ht="12.75">
      <c r="A243" s="19">
        <v>39357</v>
      </c>
      <c r="B243" s="20">
        <v>23</v>
      </c>
      <c r="C243" s="21">
        <v>60442</v>
      </c>
      <c r="D243" s="22">
        <v>39986999.1</v>
      </c>
      <c r="E243" s="37">
        <v>661.58</v>
      </c>
      <c r="F243" s="20">
        <v>21</v>
      </c>
      <c r="G243" s="21">
        <v>53154</v>
      </c>
      <c r="H243" s="22">
        <v>36592191.1</v>
      </c>
      <c r="I243" s="25">
        <v>688.42</v>
      </c>
      <c r="J243" s="20">
        <v>2</v>
      </c>
      <c r="K243" s="20">
        <v>7288</v>
      </c>
      <c r="L243" s="22">
        <v>3394808</v>
      </c>
      <c r="M243" s="26">
        <v>465.81</v>
      </c>
    </row>
    <row r="244" spans="1:13" ht="12.75">
      <c r="A244" s="19">
        <v>39358</v>
      </c>
      <c r="B244" s="20">
        <v>23</v>
      </c>
      <c r="C244" s="21">
        <v>39448</v>
      </c>
      <c r="D244" s="22">
        <v>32690455.9</v>
      </c>
      <c r="E244" s="37">
        <v>828.7</v>
      </c>
      <c r="F244" s="20">
        <v>23</v>
      </c>
      <c r="G244" s="21">
        <v>39448</v>
      </c>
      <c r="H244" s="22">
        <v>32690455.9</v>
      </c>
      <c r="I244" s="25">
        <v>828.7</v>
      </c>
      <c r="J244" s="20">
        <v>0</v>
      </c>
      <c r="K244" s="20">
        <v>0</v>
      </c>
      <c r="L244" s="22">
        <v>0</v>
      </c>
      <c r="M244" s="26">
        <v>0</v>
      </c>
    </row>
    <row r="245" spans="1:13" ht="12.75">
      <c r="A245" s="19">
        <v>39359</v>
      </c>
      <c r="B245" s="20">
        <v>19</v>
      </c>
      <c r="C245" s="21">
        <v>43132</v>
      </c>
      <c r="D245" s="22">
        <v>33407425.8</v>
      </c>
      <c r="E245" s="37">
        <v>774.54</v>
      </c>
      <c r="F245" s="20">
        <v>19</v>
      </c>
      <c r="G245" s="21">
        <v>43132</v>
      </c>
      <c r="H245" s="22">
        <v>33407425.8</v>
      </c>
      <c r="I245" s="25">
        <v>774.54</v>
      </c>
      <c r="J245" s="20">
        <v>0</v>
      </c>
      <c r="K245" s="20">
        <v>0</v>
      </c>
      <c r="L245" s="22">
        <v>0</v>
      </c>
      <c r="M245" s="26">
        <v>0</v>
      </c>
    </row>
    <row r="246" spans="1:13" ht="12.75">
      <c r="A246" s="19">
        <v>39360</v>
      </c>
      <c r="B246" s="20">
        <v>21</v>
      </c>
      <c r="C246" s="21">
        <v>50193</v>
      </c>
      <c r="D246" s="22">
        <v>34914355.3</v>
      </c>
      <c r="E246" s="37">
        <v>695.6</v>
      </c>
      <c r="F246" s="20">
        <v>21</v>
      </c>
      <c r="G246" s="21">
        <v>50193</v>
      </c>
      <c r="H246" s="22">
        <v>34914355.3</v>
      </c>
      <c r="I246" s="25">
        <v>695.6</v>
      </c>
      <c r="J246" s="20">
        <v>0</v>
      </c>
      <c r="K246" s="20">
        <v>0</v>
      </c>
      <c r="L246" s="22">
        <v>0</v>
      </c>
      <c r="M246" s="26">
        <v>0</v>
      </c>
    </row>
    <row r="247" spans="1:14" ht="12.75">
      <c r="A247" s="27" t="s">
        <v>20</v>
      </c>
      <c r="B247" s="20"/>
      <c r="C247" s="28">
        <f>SUM(C242:C246)</f>
        <v>271553</v>
      </c>
      <c r="D247" s="29">
        <f>SUM(D242:D246)</f>
        <v>193759859.10000002</v>
      </c>
      <c r="E247" s="37"/>
      <c r="F247" s="30"/>
      <c r="G247" s="28">
        <f>SUM(G242:G246)</f>
        <v>264265</v>
      </c>
      <c r="H247" s="29">
        <f>SUM(H242:H246)</f>
        <v>190365051.10000002</v>
      </c>
      <c r="I247" s="26"/>
      <c r="J247" s="30"/>
      <c r="K247" s="28">
        <f>SUM(K242:K246)</f>
        <v>7288</v>
      </c>
      <c r="L247" s="29">
        <f>SUM(L242:L246)</f>
        <v>3394808</v>
      </c>
      <c r="M247" s="31"/>
      <c r="N247">
        <f>N241+1</f>
        <v>40</v>
      </c>
    </row>
    <row r="248" spans="1:13" ht="12.75">
      <c r="A248" s="19">
        <v>39363</v>
      </c>
      <c r="B248" s="20">
        <v>16</v>
      </c>
      <c r="C248" s="21">
        <v>49464</v>
      </c>
      <c r="D248" s="22">
        <v>38325466.5</v>
      </c>
      <c r="E248" s="37">
        <v>774.82</v>
      </c>
      <c r="F248" s="20">
        <v>16</v>
      </c>
      <c r="G248" s="21">
        <v>49464</v>
      </c>
      <c r="H248" s="22">
        <v>38325466.5</v>
      </c>
      <c r="I248" s="25">
        <v>774.82</v>
      </c>
      <c r="J248" s="20">
        <v>0</v>
      </c>
      <c r="K248" s="20">
        <v>0</v>
      </c>
      <c r="L248" s="22">
        <v>0</v>
      </c>
      <c r="M248" s="26">
        <v>0</v>
      </c>
    </row>
    <row r="249" spans="1:13" ht="12.75">
      <c r="A249" s="19">
        <v>39364</v>
      </c>
      <c r="B249" s="20">
        <v>16</v>
      </c>
      <c r="C249" s="21">
        <v>46091</v>
      </c>
      <c r="D249" s="22">
        <v>41286661.6</v>
      </c>
      <c r="E249" s="37">
        <v>895.76</v>
      </c>
      <c r="F249" s="20">
        <v>16</v>
      </c>
      <c r="G249" s="21">
        <v>46091</v>
      </c>
      <c r="H249" s="22">
        <v>41286661.6</v>
      </c>
      <c r="I249" s="25">
        <v>895.76</v>
      </c>
      <c r="J249" s="20">
        <v>0</v>
      </c>
      <c r="K249" s="20">
        <v>0</v>
      </c>
      <c r="L249" s="22">
        <v>0</v>
      </c>
      <c r="M249" s="26">
        <v>0</v>
      </c>
    </row>
    <row r="250" spans="1:13" ht="12.75">
      <c r="A250" s="19">
        <v>39365</v>
      </c>
      <c r="B250" s="20">
        <v>18</v>
      </c>
      <c r="C250" s="21">
        <v>43230</v>
      </c>
      <c r="D250" s="22">
        <v>34811948.9</v>
      </c>
      <c r="E250" s="37">
        <v>805.27</v>
      </c>
      <c r="F250" s="20">
        <v>18</v>
      </c>
      <c r="G250" s="21">
        <v>43230</v>
      </c>
      <c r="H250" s="22">
        <v>34811948.9</v>
      </c>
      <c r="I250" s="25">
        <v>805.27</v>
      </c>
      <c r="J250" s="20">
        <v>0</v>
      </c>
      <c r="K250" s="20">
        <v>0</v>
      </c>
      <c r="L250" s="22">
        <v>0</v>
      </c>
      <c r="M250" s="26">
        <v>0</v>
      </c>
    </row>
    <row r="251" spans="1:13" ht="12.75">
      <c r="A251" s="19">
        <v>39366</v>
      </c>
      <c r="B251" s="20">
        <v>21</v>
      </c>
      <c r="C251" s="21">
        <v>33827</v>
      </c>
      <c r="D251" s="22">
        <v>21810262.8</v>
      </c>
      <c r="E251" s="37">
        <v>644.76</v>
      </c>
      <c r="F251" s="20">
        <v>21</v>
      </c>
      <c r="G251" s="21">
        <v>33827</v>
      </c>
      <c r="H251" s="22">
        <v>21810262.8</v>
      </c>
      <c r="I251" s="25">
        <v>644.76</v>
      </c>
      <c r="J251" s="20">
        <v>0</v>
      </c>
      <c r="K251" s="20">
        <v>0</v>
      </c>
      <c r="L251" s="22">
        <v>0</v>
      </c>
      <c r="M251" s="26">
        <v>0</v>
      </c>
    </row>
    <row r="252" spans="1:13" ht="12.75">
      <c r="A252" s="19">
        <v>39367</v>
      </c>
      <c r="B252" s="20">
        <v>19</v>
      </c>
      <c r="C252" s="21">
        <v>44509</v>
      </c>
      <c r="D252" s="22">
        <v>31630703.2</v>
      </c>
      <c r="E252" s="37">
        <v>710.66</v>
      </c>
      <c r="F252" s="20">
        <v>19</v>
      </c>
      <c r="G252" s="21">
        <v>44509</v>
      </c>
      <c r="H252" s="22">
        <v>31630703.2</v>
      </c>
      <c r="I252" s="25">
        <v>710.66</v>
      </c>
      <c r="J252" s="20">
        <v>0</v>
      </c>
      <c r="K252" s="20">
        <v>0</v>
      </c>
      <c r="L252" s="22">
        <v>0</v>
      </c>
      <c r="M252" s="26">
        <v>0</v>
      </c>
    </row>
    <row r="253" spans="1:14" ht="12.75">
      <c r="A253" s="27" t="s">
        <v>20</v>
      </c>
      <c r="B253" s="20"/>
      <c r="C253" s="28">
        <f>SUM(C248:C252)</f>
        <v>217121</v>
      </c>
      <c r="D253" s="29">
        <f>SUM(D248:D252)</f>
        <v>167865043</v>
      </c>
      <c r="E253" s="37"/>
      <c r="F253" s="30"/>
      <c r="G253" s="28">
        <f>SUM(G248:G252)</f>
        <v>217121</v>
      </c>
      <c r="H253" s="29">
        <f>SUM(H248:H252)</f>
        <v>167865043</v>
      </c>
      <c r="I253" s="26"/>
      <c r="J253" s="30"/>
      <c r="K253" s="28">
        <f>SUM(K248:K252)</f>
        <v>0</v>
      </c>
      <c r="L253" s="29">
        <f>SUM(L248:L252)</f>
        <v>0</v>
      </c>
      <c r="M253" s="31"/>
      <c r="N253">
        <f>N247+1</f>
        <v>41</v>
      </c>
    </row>
    <row r="254" spans="1:13" ht="12.75">
      <c r="A254" s="19">
        <v>39370</v>
      </c>
      <c r="B254" s="20">
        <v>17</v>
      </c>
      <c r="C254" s="21">
        <v>42459</v>
      </c>
      <c r="D254" s="22">
        <v>32197494.5</v>
      </c>
      <c r="E254" s="37">
        <v>758.32</v>
      </c>
      <c r="F254" s="20">
        <v>17</v>
      </c>
      <c r="G254" s="21">
        <v>42459</v>
      </c>
      <c r="H254" s="22">
        <v>32197494.5</v>
      </c>
      <c r="I254" s="25">
        <v>758.32</v>
      </c>
      <c r="J254" s="20">
        <v>0</v>
      </c>
      <c r="K254" s="20">
        <v>0</v>
      </c>
      <c r="L254" s="22">
        <v>0</v>
      </c>
      <c r="M254" s="26">
        <v>0</v>
      </c>
    </row>
    <row r="255" spans="1:13" ht="12.75">
      <c r="A255" s="19">
        <v>39371</v>
      </c>
      <c r="B255" s="20">
        <v>22</v>
      </c>
      <c r="C255" s="21">
        <v>45343</v>
      </c>
      <c r="D255" s="22">
        <v>36707852.5</v>
      </c>
      <c r="E255" s="37">
        <v>809.56</v>
      </c>
      <c r="F255" s="20">
        <v>22</v>
      </c>
      <c r="G255" s="21">
        <v>45343</v>
      </c>
      <c r="H255" s="22">
        <v>36707852.5</v>
      </c>
      <c r="I255" s="25">
        <v>809.56</v>
      </c>
      <c r="J255" s="20">
        <v>0</v>
      </c>
      <c r="K255" s="20">
        <v>0</v>
      </c>
      <c r="L255" s="22">
        <v>0</v>
      </c>
      <c r="M255" s="26">
        <v>0</v>
      </c>
    </row>
    <row r="256" spans="1:13" ht="12.75">
      <c r="A256" s="19">
        <v>39372</v>
      </c>
      <c r="B256" s="20">
        <v>18</v>
      </c>
      <c r="C256" s="21">
        <v>77511</v>
      </c>
      <c r="D256" s="22">
        <v>40501401.2</v>
      </c>
      <c r="E256" s="37">
        <v>522.52</v>
      </c>
      <c r="F256" s="20">
        <v>18</v>
      </c>
      <c r="G256" s="21">
        <v>77511</v>
      </c>
      <c r="H256" s="22">
        <v>40501401.2</v>
      </c>
      <c r="I256" s="25">
        <v>522.52</v>
      </c>
      <c r="J256" s="20">
        <v>0</v>
      </c>
      <c r="K256" s="20">
        <v>0</v>
      </c>
      <c r="L256" s="22">
        <v>0</v>
      </c>
      <c r="M256" s="26">
        <v>0</v>
      </c>
    </row>
    <row r="257" spans="1:13" ht="12.75">
      <c r="A257" s="19">
        <v>39373</v>
      </c>
      <c r="B257" s="20">
        <v>17</v>
      </c>
      <c r="C257" s="21">
        <v>49068</v>
      </c>
      <c r="D257" s="22">
        <v>34606712.9</v>
      </c>
      <c r="E257" s="37">
        <v>705.28</v>
      </c>
      <c r="F257" s="20">
        <v>17</v>
      </c>
      <c r="G257" s="21">
        <v>49068</v>
      </c>
      <c r="H257" s="22">
        <v>34606712.9</v>
      </c>
      <c r="I257" s="25">
        <v>705.28</v>
      </c>
      <c r="J257" s="20">
        <v>0</v>
      </c>
      <c r="K257" s="20">
        <v>0</v>
      </c>
      <c r="L257" s="22">
        <v>0</v>
      </c>
      <c r="M257" s="26">
        <v>0</v>
      </c>
    </row>
    <row r="258" spans="1:13" ht="12.75">
      <c r="A258" s="19">
        <v>39374</v>
      </c>
      <c r="B258" s="20">
        <v>17</v>
      </c>
      <c r="C258" s="21">
        <v>53108</v>
      </c>
      <c r="D258" s="22">
        <v>25411419.2</v>
      </c>
      <c r="E258" s="37">
        <v>478.49</v>
      </c>
      <c r="F258" s="20">
        <v>17</v>
      </c>
      <c r="G258" s="21">
        <v>53108</v>
      </c>
      <c r="H258" s="22">
        <v>25411419.2</v>
      </c>
      <c r="I258" s="25">
        <v>478.49</v>
      </c>
      <c r="J258" s="20">
        <v>0</v>
      </c>
      <c r="K258" s="20">
        <v>0</v>
      </c>
      <c r="L258" s="22">
        <v>0</v>
      </c>
      <c r="M258" s="26">
        <v>0</v>
      </c>
    </row>
    <row r="259" spans="1:14" ht="12.75">
      <c r="A259" s="27" t="s">
        <v>20</v>
      </c>
      <c r="B259" s="20"/>
      <c r="C259" s="28">
        <f>SUM(C254:C258)</f>
        <v>267489</v>
      </c>
      <c r="D259" s="29">
        <f>SUM(D254:D258)</f>
        <v>169424880.29999998</v>
      </c>
      <c r="E259" s="37"/>
      <c r="F259" s="30"/>
      <c r="G259" s="28">
        <f>SUM(G254:G258)</f>
        <v>267489</v>
      </c>
      <c r="H259" s="29">
        <f>SUM(H254:H258)</f>
        <v>169424880.29999998</v>
      </c>
      <c r="I259" s="26"/>
      <c r="J259" s="30"/>
      <c r="K259" s="28">
        <f>SUM(K254:K258)</f>
        <v>0</v>
      </c>
      <c r="L259" s="29">
        <f>SUM(L254:L258)</f>
        <v>0</v>
      </c>
      <c r="M259" s="31"/>
      <c r="N259">
        <f>N253+1</f>
        <v>42</v>
      </c>
    </row>
    <row r="260" spans="1:13" ht="12.75">
      <c r="A260" s="19">
        <v>39377</v>
      </c>
      <c r="B260" s="20">
        <v>16</v>
      </c>
      <c r="C260" s="21">
        <v>109815</v>
      </c>
      <c r="D260" s="22">
        <v>61921375.5</v>
      </c>
      <c r="E260" s="37">
        <v>563.87</v>
      </c>
      <c r="F260" s="20">
        <v>16</v>
      </c>
      <c r="G260" s="21">
        <v>109815</v>
      </c>
      <c r="H260" s="22">
        <v>61921375.5</v>
      </c>
      <c r="I260" s="25">
        <v>563.87</v>
      </c>
      <c r="J260" s="20">
        <v>0</v>
      </c>
      <c r="K260" s="20">
        <v>0</v>
      </c>
      <c r="L260" s="22">
        <v>0</v>
      </c>
      <c r="M260" s="26">
        <v>0</v>
      </c>
    </row>
    <row r="261" spans="1:13" ht="12.75">
      <c r="A261" s="19">
        <v>39378</v>
      </c>
      <c r="B261" s="20">
        <v>15</v>
      </c>
      <c r="C261" s="21">
        <v>50504</v>
      </c>
      <c r="D261" s="22">
        <v>30823772.4</v>
      </c>
      <c r="E261" s="37">
        <v>610.32</v>
      </c>
      <c r="F261" s="20">
        <v>15</v>
      </c>
      <c r="G261" s="21">
        <v>50504</v>
      </c>
      <c r="H261" s="22">
        <v>30823772.4</v>
      </c>
      <c r="I261" s="25">
        <v>610.32</v>
      </c>
      <c r="J261" s="20">
        <v>0</v>
      </c>
      <c r="K261" s="20">
        <v>0</v>
      </c>
      <c r="L261" s="22">
        <v>0</v>
      </c>
      <c r="M261" s="26">
        <v>0</v>
      </c>
    </row>
    <row r="262" spans="1:13" ht="12.75">
      <c r="A262" s="19">
        <v>39379</v>
      </c>
      <c r="B262" s="20">
        <v>18</v>
      </c>
      <c r="C262" s="21">
        <v>32850</v>
      </c>
      <c r="D262" s="22">
        <v>24903357</v>
      </c>
      <c r="E262" s="37">
        <v>758.09</v>
      </c>
      <c r="F262" s="20">
        <v>18</v>
      </c>
      <c r="G262" s="21">
        <v>32850</v>
      </c>
      <c r="H262" s="22">
        <v>24903357</v>
      </c>
      <c r="I262" s="25">
        <v>758.09</v>
      </c>
      <c r="J262" s="20">
        <v>0</v>
      </c>
      <c r="K262" s="20">
        <v>0</v>
      </c>
      <c r="L262" s="22">
        <v>0</v>
      </c>
      <c r="M262" s="26">
        <v>0</v>
      </c>
    </row>
    <row r="263" spans="1:13" ht="12.75">
      <c r="A263" s="19">
        <v>39380</v>
      </c>
      <c r="B263" s="20">
        <v>20</v>
      </c>
      <c r="C263" s="21">
        <v>67189</v>
      </c>
      <c r="D263" s="22">
        <v>62657294.3</v>
      </c>
      <c r="E263" s="37">
        <v>932.55</v>
      </c>
      <c r="F263" s="20">
        <v>20</v>
      </c>
      <c r="G263" s="21">
        <v>67189</v>
      </c>
      <c r="H263" s="22">
        <v>62657294.3</v>
      </c>
      <c r="I263" s="25">
        <v>932.55</v>
      </c>
      <c r="J263" s="20">
        <v>0</v>
      </c>
      <c r="K263" s="20">
        <v>0</v>
      </c>
      <c r="L263" s="22">
        <v>0</v>
      </c>
      <c r="M263" s="26">
        <v>0</v>
      </c>
    </row>
    <row r="264" spans="1:13" ht="12.75">
      <c r="A264" s="19">
        <v>39381</v>
      </c>
      <c r="B264" s="20">
        <v>18</v>
      </c>
      <c r="C264" s="21">
        <v>66382</v>
      </c>
      <c r="D264" s="22">
        <v>54163956.3</v>
      </c>
      <c r="E264" s="37">
        <v>815.94</v>
      </c>
      <c r="F264" s="20">
        <v>18</v>
      </c>
      <c r="G264" s="21">
        <v>66382</v>
      </c>
      <c r="H264" s="22">
        <v>54163956.3</v>
      </c>
      <c r="I264" s="25">
        <v>815.94</v>
      </c>
      <c r="J264" s="20">
        <v>0</v>
      </c>
      <c r="K264" s="20">
        <v>0</v>
      </c>
      <c r="L264" s="22">
        <v>0</v>
      </c>
      <c r="M264" s="26">
        <v>0</v>
      </c>
    </row>
    <row r="265" spans="1:14" ht="12.75">
      <c r="A265" s="27" t="s">
        <v>20</v>
      </c>
      <c r="B265" s="20"/>
      <c r="C265" s="28">
        <f>SUM(C260:C264)</f>
        <v>326740</v>
      </c>
      <c r="D265" s="29">
        <f>SUM(D260:D264)</f>
        <v>234469755.5</v>
      </c>
      <c r="E265" s="37"/>
      <c r="F265" s="30"/>
      <c r="G265" s="28">
        <f>SUM(G260:G264)</f>
        <v>326740</v>
      </c>
      <c r="H265" s="29">
        <f>SUM(H260:H264)</f>
        <v>234469755.5</v>
      </c>
      <c r="I265" s="26"/>
      <c r="J265" s="30"/>
      <c r="K265" s="28">
        <f>SUM(K260:K264)</f>
        <v>0</v>
      </c>
      <c r="L265" s="29">
        <f>SUM(L260:L264)</f>
        <v>0</v>
      </c>
      <c r="M265" s="31"/>
      <c r="N265">
        <f>N259+1</f>
        <v>43</v>
      </c>
    </row>
    <row r="266" spans="1:13" ht="12.75">
      <c r="A266" s="19">
        <v>39384</v>
      </c>
      <c r="B266" s="20">
        <v>19</v>
      </c>
      <c r="C266" s="21">
        <v>68383</v>
      </c>
      <c r="D266" s="22">
        <v>56984635.1</v>
      </c>
      <c r="E266" s="37">
        <v>833.32</v>
      </c>
      <c r="F266" s="20">
        <v>19</v>
      </c>
      <c r="G266" s="21">
        <v>68383</v>
      </c>
      <c r="H266" s="22">
        <v>56984635.1</v>
      </c>
      <c r="I266" s="25">
        <v>833.32</v>
      </c>
      <c r="J266" s="20">
        <v>0</v>
      </c>
      <c r="K266" s="20">
        <v>0</v>
      </c>
      <c r="L266" s="22">
        <v>0</v>
      </c>
      <c r="M266" s="26">
        <v>0</v>
      </c>
    </row>
    <row r="267" spans="1:13" ht="12.75">
      <c r="A267" s="19">
        <v>39385</v>
      </c>
      <c r="B267" s="20">
        <v>19</v>
      </c>
      <c r="C267" s="21">
        <v>62960</v>
      </c>
      <c r="D267" s="22">
        <v>56131109.8</v>
      </c>
      <c r="E267" s="37">
        <v>891.54</v>
      </c>
      <c r="F267" s="20">
        <v>19</v>
      </c>
      <c r="G267" s="21">
        <v>62960</v>
      </c>
      <c r="H267" s="22">
        <v>56131109.8</v>
      </c>
      <c r="I267" s="25">
        <v>891.54</v>
      </c>
      <c r="J267" s="20">
        <v>0</v>
      </c>
      <c r="K267" s="20">
        <v>0</v>
      </c>
      <c r="L267" s="22">
        <v>0</v>
      </c>
      <c r="M267" s="26">
        <v>0</v>
      </c>
    </row>
    <row r="268" spans="1:13" ht="12.75">
      <c r="A268" s="19">
        <v>39386</v>
      </c>
      <c r="B268" s="20">
        <v>19</v>
      </c>
      <c r="C268" s="21">
        <v>43264</v>
      </c>
      <c r="D268" s="22">
        <v>42630163.4</v>
      </c>
      <c r="E268" s="37">
        <v>985.35</v>
      </c>
      <c r="F268" s="20">
        <v>19</v>
      </c>
      <c r="G268" s="21">
        <v>43264</v>
      </c>
      <c r="H268" s="22">
        <v>42630163.4</v>
      </c>
      <c r="I268" s="25">
        <v>985.35</v>
      </c>
      <c r="J268" s="20">
        <v>0</v>
      </c>
      <c r="K268" s="20">
        <v>0</v>
      </c>
      <c r="L268" s="22">
        <v>0</v>
      </c>
      <c r="M268" s="26">
        <v>0</v>
      </c>
    </row>
    <row r="269" spans="1:13" ht="12.75">
      <c r="A269" s="19">
        <v>39387</v>
      </c>
      <c r="B269" s="20">
        <v>19</v>
      </c>
      <c r="C269" s="21">
        <v>57256</v>
      </c>
      <c r="D269" s="22">
        <v>43364292.8</v>
      </c>
      <c r="E269" s="37">
        <v>757.38</v>
      </c>
      <c r="F269" s="20">
        <v>19</v>
      </c>
      <c r="G269" s="21">
        <v>57256</v>
      </c>
      <c r="H269" s="22">
        <v>43364292.8</v>
      </c>
      <c r="I269" s="25">
        <v>757.38</v>
      </c>
      <c r="J269" s="20">
        <v>0</v>
      </c>
      <c r="K269" s="20">
        <v>0</v>
      </c>
      <c r="L269" s="22">
        <v>0</v>
      </c>
      <c r="M269" s="26">
        <v>0</v>
      </c>
    </row>
    <row r="270" spans="1:13" ht="12.75">
      <c r="A270" s="19">
        <v>39388</v>
      </c>
      <c r="B270" s="20">
        <v>19</v>
      </c>
      <c r="C270" s="21">
        <v>60086</v>
      </c>
      <c r="D270" s="22">
        <v>52172092.2</v>
      </c>
      <c r="E270" s="37">
        <v>868.29</v>
      </c>
      <c r="F270" s="20">
        <v>19</v>
      </c>
      <c r="G270" s="21">
        <v>60086</v>
      </c>
      <c r="H270" s="22">
        <v>52172092.2</v>
      </c>
      <c r="I270" s="25">
        <v>868.29</v>
      </c>
      <c r="J270" s="20">
        <v>0</v>
      </c>
      <c r="K270" s="20">
        <v>0</v>
      </c>
      <c r="L270" s="22">
        <v>0</v>
      </c>
      <c r="M270" s="26">
        <v>0</v>
      </c>
    </row>
    <row r="271" spans="1:14" ht="12.75">
      <c r="A271" s="27" t="s">
        <v>20</v>
      </c>
      <c r="B271" s="20"/>
      <c r="C271" s="28">
        <f>SUM(C266:C270)</f>
        <v>291949</v>
      </c>
      <c r="D271" s="29">
        <f>SUM(D266:D270)</f>
        <v>251282293.3</v>
      </c>
      <c r="E271" s="37"/>
      <c r="F271" s="30"/>
      <c r="G271" s="28">
        <f>SUM(G266:G270)</f>
        <v>291949</v>
      </c>
      <c r="H271" s="29">
        <f>SUM(H266:H270)</f>
        <v>251282293.3</v>
      </c>
      <c r="I271" s="26"/>
      <c r="J271" s="30"/>
      <c r="K271" s="28">
        <f>SUM(K266:K270)</f>
        <v>0</v>
      </c>
      <c r="L271" s="29">
        <f>SUM(L266:L270)</f>
        <v>0</v>
      </c>
      <c r="M271" s="31"/>
      <c r="N271">
        <f>N265+1</f>
        <v>44</v>
      </c>
    </row>
    <row r="272" spans="1:13" ht="12.75">
      <c r="A272" s="19">
        <v>39391</v>
      </c>
      <c r="B272" s="20">
        <v>17</v>
      </c>
      <c r="C272" s="21">
        <v>45843</v>
      </c>
      <c r="D272" s="22">
        <v>45506986.1</v>
      </c>
      <c r="E272" s="37">
        <v>992.67</v>
      </c>
      <c r="F272" s="20">
        <v>17</v>
      </c>
      <c r="G272" s="21">
        <v>45843</v>
      </c>
      <c r="H272" s="22">
        <v>45506986.1</v>
      </c>
      <c r="I272" s="25">
        <v>992.67</v>
      </c>
      <c r="J272" s="20">
        <v>0</v>
      </c>
      <c r="K272" s="20">
        <v>0</v>
      </c>
      <c r="L272" s="22">
        <v>0</v>
      </c>
      <c r="M272" s="26">
        <v>0</v>
      </c>
    </row>
    <row r="273" spans="1:13" ht="12.75">
      <c r="A273" s="19">
        <v>39392</v>
      </c>
      <c r="B273" s="20">
        <v>17</v>
      </c>
      <c r="C273" s="21">
        <v>47163</v>
      </c>
      <c r="D273" s="22">
        <v>53938370.4</v>
      </c>
      <c r="E273" s="37">
        <v>1143.66</v>
      </c>
      <c r="F273" s="20">
        <v>17</v>
      </c>
      <c r="G273" s="21">
        <v>47163</v>
      </c>
      <c r="H273" s="22">
        <v>53938370.4</v>
      </c>
      <c r="I273" s="25">
        <v>1143.66</v>
      </c>
      <c r="J273" s="20">
        <v>0</v>
      </c>
      <c r="K273" s="20">
        <v>0</v>
      </c>
      <c r="L273" s="22">
        <v>0</v>
      </c>
      <c r="M273" s="26">
        <v>0</v>
      </c>
    </row>
    <row r="274" spans="1:13" ht="12.75">
      <c r="A274" s="19">
        <v>39393</v>
      </c>
      <c r="B274" s="20">
        <v>21</v>
      </c>
      <c r="C274" s="21">
        <v>67750</v>
      </c>
      <c r="D274" s="22">
        <v>63282235.4</v>
      </c>
      <c r="E274" s="37">
        <v>934.06</v>
      </c>
      <c r="F274" s="20">
        <v>21</v>
      </c>
      <c r="G274" s="21">
        <v>67750</v>
      </c>
      <c r="H274" s="22">
        <v>63282235.4</v>
      </c>
      <c r="I274" s="25">
        <v>934.06</v>
      </c>
      <c r="J274" s="20">
        <v>0</v>
      </c>
      <c r="K274" s="20">
        <v>0</v>
      </c>
      <c r="L274" s="22">
        <v>0</v>
      </c>
      <c r="M274" s="26">
        <v>0</v>
      </c>
    </row>
    <row r="275" spans="1:13" ht="12.75">
      <c r="A275" s="19">
        <v>39394</v>
      </c>
      <c r="B275" s="20">
        <v>21</v>
      </c>
      <c r="C275" s="21">
        <v>42846</v>
      </c>
      <c r="D275" s="22">
        <v>38732312.7</v>
      </c>
      <c r="E275" s="37">
        <v>903.99</v>
      </c>
      <c r="F275" s="20">
        <v>21</v>
      </c>
      <c r="G275" s="21">
        <v>42846</v>
      </c>
      <c r="H275" s="22">
        <v>38732312.7</v>
      </c>
      <c r="I275" s="25">
        <v>903.99</v>
      </c>
      <c r="J275" s="20">
        <v>0</v>
      </c>
      <c r="K275" s="20">
        <v>0</v>
      </c>
      <c r="L275" s="22">
        <v>0</v>
      </c>
      <c r="M275" s="26">
        <v>0</v>
      </c>
    </row>
    <row r="276" spans="1:13" ht="12.75">
      <c r="A276" s="19">
        <v>39395</v>
      </c>
      <c r="B276" s="20">
        <v>15</v>
      </c>
      <c r="C276" s="21">
        <v>52668</v>
      </c>
      <c r="D276" s="22">
        <v>45176616.7</v>
      </c>
      <c r="E276" s="37">
        <v>857.76</v>
      </c>
      <c r="F276" s="20">
        <v>15</v>
      </c>
      <c r="G276" s="21">
        <v>52668</v>
      </c>
      <c r="H276" s="22">
        <v>45176616.7</v>
      </c>
      <c r="I276" s="25">
        <v>857.76</v>
      </c>
      <c r="J276" s="20">
        <v>0</v>
      </c>
      <c r="K276" s="20">
        <v>0</v>
      </c>
      <c r="L276" s="22">
        <v>0</v>
      </c>
      <c r="M276" s="26">
        <v>0</v>
      </c>
    </row>
    <row r="277" spans="1:14" ht="12.75">
      <c r="A277" s="27" t="s">
        <v>20</v>
      </c>
      <c r="B277" s="20"/>
      <c r="C277" s="28">
        <f>SUM(C272:C276)</f>
        <v>256270</v>
      </c>
      <c r="D277" s="29">
        <f>SUM(D272:D276)</f>
        <v>246636521.3</v>
      </c>
      <c r="E277" s="37"/>
      <c r="F277" s="30"/>
      <c r="G277" s="28">
        <f>SUM(G272:G276)</f>
        <v>256270</v>
      </c>
      <c r="H277" s="29">
        <f>SUM(H272:H276)</f>
        <v>246636521.3</v>
      </c>
      <c r="I277" s="26"/>
      <c r="J277" s="30"/>
      <c r="K277" s="28">
        <f>SUM(K272:K276)</f>
        <v>0</v>
      </c>
      <c r="L277" s="29">
        <f>SUM(L272:L276)</f>
        <v>0</v>
      </c>
      <c r="M277" s="31"/>
      <c r="N277">
        <f>N271+1</f>
        <v>45</v>
      </c>
    </row>
    <row r="278" spans="1:13" ht="12.75">
      <c r="A278" s="19">
        <v>39398</v>
      </c>
      <c r="B278" s="20">
        <v>17</v>
      </c>
      <c r="C278" s="21">
        <v>39143</v>
      </c>
      <c r="D278" s="22">
        <v>28923329.6</v>
      </c>
      <c r="E278" s="37">
        <v>738.91</v>
      </c>
      <c r="F278" s="20">
        <v>17</v>
      </c>
      <c r="G278" s="21">
        <v>39143</v>
      </c>
      <c r="H278" s="22">
        <v>28923329.6</v>
      </c>
      <c r="I278" s="25">
        <v>738.91</v>
      </c>
      <c r="J278" s="20">
        <v>0</v>
      </c>
      <c r="K278" s="20">
        <v>0</v>
      </c>
      <c r="L278" s="22">
        <v>0</v>
      </c>
      <c r="M278" s="26">
        <v>0</v>
      </c>
    </row>
    <row r="279" spans="1:13" ht="12.75">
      <c r="A279" s="19">
        <v>39399</v>
      </c>
      <c r="B279" s="20">
        <v>21</v>
      </c>
      <c r="C279" s="21">
        <v>53914</v>
      </c>
      <c r="D279" s="22">
        <v>44927608.3</v>
      </c>
      <c r="E279" s="37">
        <v>833.32</v>
      </c>
      <c r="F279" s="20">
        <v>21</v>
      </c>
      <c r="G279" s="21">
        <v>53914</v>
      </c>
      <c r="H279" s="22">
        <v>44927608.3</v>
      </c>
      <c r="I279" s="25">
        <v>833.32</v>
      </c>
      <c r="J279" s="20">
        <v>0</v>
      </c>
      <c r="K279" s="20">
        <v>0</v>
      </c>
      <c r="L279" s="22">
        <v>0</v>
      </c>
      <c r="M279" s="26">
        <v>0</v>
      </c>
    </row>
    <row r="280" spans="1:13" ht="12.75">
      <c r="A280" s="19">
        <v>39400</v>
      </c>
      <c r="B280" s="20">
        <v>20</v>
      </c>
      <c r="C280" s="21">
        <v>49497</v>
      </c>
      <c r="D280" s="22">
        <v>36338647.4</v>
      </c>
      <c r="E280" s="37">
        <v>734.16</v>
      </c>
      <c r="F280" s="20">
        <v>20</v>
      </c>
      <c r="G280" s="21">
        <v>49497</v>
      </c>
      <c r="H280" s="22">
        <v>36338647.4</v>
      </c>
      <c r="I280" s="25">
        <v>734.16</v>
      </c>
      <c r="J280" s="20">
        <v>0</v>
      </c>
      <c r="K280" s="20">
        <v>0</v>
      </c>
      <c r="L280" s="22">
        <v>0</v>
      </c>
      <c r="M280" s="26">
        <v>0</v>
      </c>
    </row>
    <row r="281" spans="1:13" ht="12.75">
      <c r="A281" s="19">
        <v>39401</v>
      </c>
      <c r="B281" s="20">
        <v>21</v>
      </c>
      <c r="C281" s="21">
        <v>52999</v>
      </c>
      <c r="D281" s="22">
        <v>49891807.2</v>
      </c>
      <c r="E281" s="37">
        <v>941.37</v>
      </c>
      <c r="F281" s="20">
        <v>21</v>
      </c>
      <c r="G281" s="21">
        <v>52999</v>
      </c>
      <c r="H281" s="22">
        <v>49891807.2</v>
      </c>
      <c r="I281" s="25">
        <v>941.37</v>
      </c>
      <c r="J281" s="20">
        <v>0</v>
      </c>
      <c r="K281" s="20">
        <v>0</v>
      </c>
      <c r="L281" s="22">
        <v>0</v>
      </c>
      <c r="M281" s="26">
        <v>0</v>
      </c>
    </row>
    <row r="282" spans="1:13" ht="12.75">
      <c r="A282" s="19">
        <v>39402</v>
      </c>
      <c r="B282" s="20">
        <v>19</v>
      </c>
      <c r="C282" s="21">
        <v>43014</v>
      </c>
      <c r="D282" s="22">
        <v>29940327.9</v>
      </c>
      <c r="E282" s="37">
        <v>696.06</v>
      </c>
      <c r="F282" s="20">
        <v>19</v>
      </c>
      <c r="G282" s="21">
        <v>43014</v>
      </c>
      <c r="H282" s="22">
        <v>29940327.9</v>
      </c>
      <c r="I282" s="25">
        <v>696.06</v>
      </c>
      <c r="J282" s="20">
        <v>0</v>
      </c>
      <c r="K282" s="20">
        <v>0</v>
      </c>
      <c r="L282" s="22">
        <v>0</v>
      </c>
      <c r="M282" s="26">
        <v>0</v>
      </c>
    </row>
    <row r="283" spans="1:14" ht="12.75">
      <c r="A283" s="27" t="s">
        <v>20</v>
      </c>
      <c r="B283" s="20"/>
      <c r="C283" s="28">
        <f>SUM(C278:C282)</f>
        <v>238567</v>
      </c>
      <c r="D283" s="29">
        <f>SUM(D278:D282)</f>
        <v>190021720.4</v>
      </c>
      <c r="E283" s="37"/>
      <c r="F283" s="30"/>
      <c r="G283" s="28">
        <f>SUM(G278:G282)</f>
        <v>238567</v>
      </c>
      <c r="H283" s="29">
        <f>SUM(H278:H282)</f>
        <v>190021720.4</v>
      </c>
      <c r="I283" s="26"/>
      <c r="J283" s="30"/>
      <c r="K283" s="28">
        <f>SUM(K278:K282)</f>
        <v>0</v>
      </c>
      <c r="L283" s="29">
        <f>SUM(L278:L282)</f>
        <v>0</v>
      </c>
      <c r="M283" s="31"/>
      <c r="N283">
        <f>N277+1</f>
        <v>46</v>
      </c>
    </row>
    <row r="284" spans="1:13" ht="12.75">
      <c r="A284" s="19">
        <v>39405</v>
      </c>
      <c r="B284" s="20">
        <v>19</v>
      </c>
      <c r="C284" s="21">
        <v>43365</v>
      </c>
      <c r="D284" s="22">
        <v>27878030.2</v>
      </c>
      <c r="E284" s="37">
        <v>642.87</v>
      </c>
      <c r="F284" s="20">
        <v>19</v>
      </c>
      <c r="G284" s="21">
        <v>43365</v>
      </c>
      <c r="H284" s="22">
        <v>27878030.2</v>
      </c>
      <c r="I284" s="25">
        <v>642.87</v>
      </c>
      <c r="J284" s="20">
        <v>0</v>
      </c>
      <c r="K284" s="20">
        <v>0</v>
      </c>
      <c r="L284" s="22">
        <v>0</v>
      </c>
      <c r="M284" s="26">
        <v>0</v>
      </c>
    </row>
    <row r="285" spans="1:13" ht="12.75">
      <c r="A285" s="19">
        <v>39406</v>
      </c>
      <c r="B285" s="20">
        <v>20</v>
      </c>
      <c r="C285" s="21">
        <v>31451</v>
      </c>
      <c r="D285" s="22">
        <v>26024545.7</v>
      </c>
      <c r="E285" s="37">
        <v>827.46</v>
      </c>
      <c r="F285" s="20">
        <v>20</v>
      </c>
      <c r="G285" s="21">
        <v>31451</v>
      </c>
      <c r="H285" s="22">
        <v>26024545.7</v>
      </c>
      <c r="I285" s="25">
        <v>827.46</v>
      </c>
      <c r="J285" s="20">
        <v>0</v>
      </c>
      <c r="K285" s="20">
        <v>0</v>
      </c>
      <c r="L285" s="22">
        <v>0</v>
      </c>
      <c r="M285" s="26">
        <v>0</v>
      </c>
    </row>
    <row r="286" spans="1:13" ht="12.75">
      <c r="A286" s="19">
        <v>39407</v>
      </c>
      <c r="B286" s="20">
        <v>18</v>
      </c>
      <c r="C286" s="21">
        <v>50566</v>
      </c>
      <c r="D286" s="22">
        <v>36541178.8</v>
      </c>
      <c r="E286" s="37">
        <v>722.64</v>
      </c>
      <c r="F286" s="20">
        <v>18</v>
      </c>
      <c r="G286" s="21">
        <v>50566</v>
      </c>
      <c r="H286" s="22">
        <v>36541178.8</v>
      </c>
      <c r="I286" s="25">
        <v>722.64</v>
      </c>
      <c r="J286" s="20">
        <v>0</v>
      </c>
      <c r="K286" s="20">
        <v>0</v>
      </c>
      <c r="L286" s="22">
        <v>0</v>
      </c>
      <c r="M286" s="26">
        <v>0</v>
      </c>
    </row>
    <row r="287" spans="1:13" ht="12.75">
      <c r="A287" s="19">
        <v>39408</v>
      </c>
      <c r="B287" s="20">
        <v>20</v>
      </c>
      <c r="C287" s="21">
        <v>90328</v>
      </c>
      <c r="D287" s="22">
        <v>47789626.1</v>
      </c>
      <c r="E287" s="37">
        <v>529.07</v>
      </c>
      <c r="F287" s="20">
        <v>20</v>
      </c>
      <c r="G287" s="21">
        <v>90328</v>
      </c>
      <c r="H287" s="22">
        <v>47789626.1</v>
      </c>
      <c r="I287" s="25">
        <v>529.07</v>
      </c>
      <c r="J287" s="20">
        <v>0</v>
      </c>
      <c r="K287" s="20">
        <v>0</v>
      </c>
      <c r="L287" s="22">
        <v>0</v>
      </c>
      <c r="M287" s="26">
        <v>0</v>
      </c>
    </row>
    <row r="288" spans="1:13" ht="12.75">
      <c r="A288" s="19">
        <v>39409</v>
      </c>
      <c r="B288" s="20">
        <v>15</v>
      </c>
      <c r="C288" s="21">
        <v>47350</v>
      </c>
      <c r="D288" s="22">
        <v>28567557.8</v>
      </c>
      <c r="E288" s="37">
        <v>603.33</v>
      </c>
      <c r="F288" s="20">
        <v>15</v>
      </c>
      <c r="G288" s="21">
        <v>47350</v>
      </c>
      <c r="H288" s="22">
        <v>28567557.8</v>
      </c>
      <c r="I288" s="25">
        <v>603.33</v>
      </c>
      <c r="J288" s="20">
        <v>0</v>
      </c>
      <c r="K288" s="20">
        <v>0</v>
      </c>
      <c r="L288" s="22">
        <v>0</v>
      </c>
      <c r="M288" s="26">
        <v>0</v>
      </c>
    </row>
    <row r="289" spans="1:14" ht="12.75">
      <c r="A289" s="27" t="s">
        <v>20</v>
      </c>
      <c r="B289" s="20"/>
      <c r="C289" s="28">
        <f>SUM(C284:C288)</f>
        <v>263060</v>
      </c>
      <c r="D289" s="29">
        <f>SUM(D284:D288)</f>
        <v>166800938.6</v>
      </c>
      <c r="E289" s="37"/>
      <c r="F289" s="30"/>
      <c r="G289" s="28">
        <f>SUM(G284:G288)</f>
        <v>263060</v>
      </c>
      <c r="H289" s="29">
        <f>SUM(H284:H288)</f>
        <v>166800938.6</v>
      </c>
      <c r="I289" s="26"/>
      <c r="J289" s="30"/>
      <c r="K289" s="28">
        <f>SUM(K284:K288)</f>
        <v>0</v>
      </c>
      <c r="L289" s="29">
        <f>SUM(L284:L288)</f>
        <v>0</v>
      </c>
      <c r="M289" s="31"/>
      <c r="N289">
        <f>N283+1</f>
        <v>47</v>
      </c>
    </row>
    <row r="290" spans="1:13" ht="12.75">
      <c r="A290" s="19">
        <v>39412</v>
      </c>
      <c r="B290" s="20">
        <v>19</v>
      </c>
      <c r="C290" s="21">
        <v>37978</v>
      </c>
      <c r="D290" s="22">
        <v>31849137.2</v>
      </c>
      <c r="E290" s="37">
        <v>838.62</v>
      </c>
      <c r="F290" s="20">
        <v>19</v>
      </c>
      <c r="G290" s="21">
        <v>37978</v>
      </c>
      <c r="H290" s="22">
        <v>31849137.2</v>
      </c>
      <c r="I290" s="25">
        <v>838.62</v>
      </c>
      <c r="J290" s="20">
        <v>0</v>
      </c>
      <c r="K290" s="20">
        <v>0</v>
      </c>
      <c r="L290" s="22">
        <v>0</v>
      </c>
      <c r="M290" s="26">
        <v>0</v>
      </c>
    </row>
    <row r="291" spans="1:13" ht="12.75">
      <c r="A291" s="19">
        <v>39413</v>
      </c>
      <c r="B291" s="20">
        <v>16</v>
      </c>
      <c r="C291" s="21">
        <v>57904</v>
      </c>
      <c r="D291" s="22">
        <v>38926115.2</v>
      </c>
      <c r="E291" s="37">
        <v>672.25</v>
      </c>
      <c r="F291" s="20">
        <v>16</v>
      </c>
      <c r="G291" s="21">
        <v>57904</v>
      </c>
      <c r="H291" s="22">
        <v>38926115.2</v>
      </c>
      <c r="I291" s="25">
        <v>672.25</v>
      </c>
      <c r="J291" s="20">
        <v>0</v>
      </c>
      <c r="K291" s="20">
        <v>0</v>
      </c>
      <c r="L291" s="22">
        <v>0</v>
      </c>
      <c r="M291" s="26">
        <v>0</v>
      </c>
    </row>
    <row r="292" spans="1:13" ht="12.75">
      <c r="A292" s="19">
        <v>39414</v>
      </c>
      <c r="B292" s="20">
        <v>19</v>
      </c>
      <c r="C292" s="21">
        <v>48253</v>
      </c>
      <c r="D292" s="22">
        <v>36065573.5</v>
      </c>
      <c r="E292" s="37">
        <v>747.43</v>
      </c>
      <c r="F292" s="20">
        <v>18</v>
      </c>
      <c r="G292" s="21">
        <v>48248</v>
      </c>
      <c r="H292" s="22">
        <v>36059448.5</v>
      </c>
      <c r="I292" s="25">
        <v>747.38</v>
      </c>
      <c r="J292" s="20">
        <v>1</v>
      </c>
      <c r="K292" s="20">
        <v>5</v>
      </c>
      <c r="L292" s="22">
        <v>6125</v>
      </c>
      <c r="M292" s="26">
        <v>1225</v>
      </c>
    </row>
    <row r="293" spans="1:13" ht="12.75">
      <c r="A293" s="19">
        <v>39415</v>
      </c>
      <c r="B293" s="20">
        <v>24</v>
      </c>
      <c r="C293" s="21">
        <v>47167</v>
      </c>
      <c r="D293" s="22">
        <v>34546589.6</v>
      </c>
      <c r="E293" s="37">
        <v>732.43</v>
      </c>
      <c r="F293" s="20">
        <v>22</v>
      </c>
      <c r="G293" s="21">
        <v>47112</v>
      </c>
      <c r="H293" s="22">
        <v>34524487.4</v>
      </c>
      <c r="I293" s="25">
        <v>732.82</v>
      </c>
      <c r="J293" s="20">
        <v>2</v>
      </c>
      <c r="K293" s="20">
        <v>55</v>
      </c>
      <c r="L293" s="22">
        <v>22102.2</v>
      </c>
      <c r="M293" s="26">
        <v>401.86</v>
      </c>
    </row>
    <row r="294" spans="1:13" ht="12.75">
      <c r="A294" s="19">
        <v>39416</v>
      </c>
      <c r="B294" s="20">
        <v>20</v>
      </c>
      <c r="C294" s="21">
        <v>33181</v>
      </c>
      <c r="D294" s="22">
        <v>34425588.5</v>
      </c>
      <c r="E294" s="37">
        <v>1037.51</v>
      </c>
      <c r="F294" s="20">
        <v>20</v>
      </c>
      <c r="G294" s="21">
        <v>33181</v>
      </c>
      <c r="H294" s="22">
        <v>34425588.5</v>
      </c>
      <c r="I294" s="25">
        <v>1037.51</v>
      </c>
      <c r="J294" s="20">
        <v>0</v>
      </c>
      <c r="K294" s="20">
        <v>0</v>
      </c>
      <c r="L294" s="22">
        <v>0</v>
      </c>
      <c r="M294" s="26">
        <v>0</v>
      </c>
    </row>
    <row r="295" spans="1:14" ht="12.75">
      <c r="A295" s="27" t="s">
        <v>20</v>
      </c>
      <c r="B295" s="20"/>
      <c r="C295" s="28">
        <f>SUM(C290:C294)</f>
        <v>224483</v>
      </c>
      <c r="D295" s="29">
        <f>SUM(D290:D294)</f>
        <v>175813004</v>
      </c>
      <c r="E295" s="37"/>
      <c r="F295" s="30"/>
      <c r="G295" s="28">
        <f>SUM(G290:G294)</f>
        <v>224423</v>
      </c>
      <c r="H295" s="29">
        <f>SUM(H290:H294)</f>
        <v>175784776.8</v>
      </c>
      <c r="I295" s="26"/>
      <c r="J295" s="30"/>
      <c r="K295" s="28">
        <f>SUM(K290:K294)</f>
        <v>60</v>
      </c>
      <c r="L295" s="29">
        <f>SUM(L290:L294)</f>
        <v>28227.2</v>
      </c>
      <c r="M295" s="31"/>
      <c r="N295">
        <f>N289+1</f>
        <v>48</v>
      </c>
    </row>
    <row r="296" spans="1:13" ht="12.75">
      <c r="A296" s="19">
        <v>39419</v>
      </c>
      <c r="B296" s="20">
        <v>18</v>
      </c>
      <c r="C296" s="21">
        <v>39866</v>
      </c>
      <c r="D296" s="22">
        <v>26325817.4</v>
      </c>
      <c r="E296" s="37">
        <v>660.36</v>
      </c>
      <c r="F296" s="20">
        <v>18</v>
      </c>
      <c r="G296" s="21">
        <v>39866</v>
      </c>
      <c r="H296" s="22">
        <v>26325817.4</v>
      </c>
      <c r="I296" s="25">
        <v>660.36</v>
      </c>
      <c r="J296" s="20">
        <v>0</v>
      </c>
      <c r="K296" s="20">
        <v>0</v>
      </c>
      <c r="L296" s="22">
        <v>0</v>
      </c>
      <c r="M296" s="26">
        <v>0</v>
      </c>
    </row>
    <row r="297" spans="1:13" ht="12.75">
      <c r="A297" s="19">
        <v>39420</v>
      </c>
      <c r="B297" s="20">
        <v>25</v>
      </c>
      <c r="C297" s="21">
        <v>37329</v>
      </c>
      <c r="D297" s="22">
        <v>26730951.2</v>
      </c>
      <c r="E297" s="37">
        <v>716.09</v>
      </c>
      <c r="F297" s="20">
        <v>25</v>
      </c>
      <c r="G297" s="21">
        <v>37329</v>
      </c>
      <c r="H297" s="22">
        <v>26730951.2</v>
      </c>
      <c r="I297" s="25">
        <v>716.09</v>
      </c>
      <c r="J297" s="20">
        <v>0</v>
      </c>
      <c r="K297" s="20">
        <v>0</v>
      </c>
      <c r="L297" s="22">
        <v>0</v>
      </c>
      <c r="M297" s="26">
        <v>0</v>
      </c>
    </row>
    <row r="298" spans="1:13" ht="12.75">
      <c r="A298" s="19">
        <v>39421</v>
      </c>
      <c r="B298" s="20">
        <v>16</v>
      </c>
      <c r="C298" s="21">
        <v>24634</v>
      </c>
      <c r="D298" s="22">
        <v>18904712.5</v>
      </c>
      <c r="E298" s="37">
        <v>767.42</v>
      </c>
      <c r="F298" s="20">
        <v>16</v>
      </c>
      <c r="G298" s="21">
        <v>24634</v>
      </c>
      <c r="H298" s="22">
        <v>18904712.5</v>
      </c>
      <c r="I298" s="25">
        <v>767.42</v>
      </c>
      <c r="J298" s="20">
        <v>0</v>
      </c>
      <c r="K298" s="20">
        <v>0</v>
      </c>
      <c r="L298" s="22">
        <v>0</v>
      </c>
      <c r="M298" s="26">
        <v>0</v>
      </c>
    </row>
    <row r="299" spans="1:13" ht="12.75">
      <c r="A299" s="19">
        <v>39422</v>
      </c>
      <c r="B299" s="20">
        <v>17</v>
      </c>
      <c r="C299" s="21">
        <v>36379</v>
      </c>
      <c r="D299" s="22">
        <v>38589626</v>
      </c>
      <c r="E299" s="37">
        <v>1060.77</v>
      </c>
      <c r="F299" s="20">
        <v>17</v>
      </c>
      <c r="G299" s="21">
        <v>36379</v>
      </c>
      <c r="H299" s="22">
        <v>38589626</v>
      </c>
      <c r="I299" s="25">
        <v>1060.77</v>
      </c>
      <c r="J299" s="20">
        <v>0</v>
      </c>
      <c r="K299" s="20">
        <v>0</v>
      </c>
      <c r="L299" s="22">
        <v>0</v>
      </c>
      <c r="M299" s="26">
        <v>0</v>
      </c>
    </row>
    <row r="300" spans="1:13" ht="12.75">
      <c r="A300" s="19">
        <v>39423</v>
      </c>
      <c r="B300" s="20">
        <v>17</v>
      </c>
      <c r="C300" s="21">
        <v>48344</v>
      </c>
      <c r="D300" s="22">
        <v>44206006.5</v>
      </c>
      <c r="E300" s="37">
        <v>914.41</v>
      </c>
      <c r="F300" s="20">
        <v>17</v>
      </c>
      <c r="G300" s="21">
        <v>48344</v>
      </c>
      <c r="H300" s="22">
        <v>44206006.5</v>
      </c>
      <c r="I300" s="25">
        <v>914.41</v>
      </c>
      <c r="J300" s="20">
        <v>0</v>
      </c>
      <c r="K300" s="20">
        <v>0</v>
      </c>
      <c r="L300" s="22">
        <v>0</v>
      </c>
      <c r="M300" s="26">
        <v>0</v>
      </c>
    </row>
    <row r="301" spans="1:14" ht="12.75">
      <c r="A301" s="27" t="s">
        <v>20</v>
      </c>
      <c r="B301" s="20"/>
      <c r="C301" s="28">
        <f>SUM(C296:C300)</f>
        <v>186552</v>
      </c>
      <c r="D301" s="29">
        <f>SUM(D296:D300)</f>
        <v>154757113.6</v>
      </c>
      <c r="E301" s="37"/>
      <c r="F301" s="30"/>
      <c r="G301" s="28">
        <f>SUM(G296:G300)</f>
        <v>186552</v>
      </c>
      <c r="H301" s="29">
        <f>SUM(H296:H300)</f>
        <v>154757113.6</v>
      </c>
      <c r="I301" s="26"/>
      <c r="J301" s="30"/>
      <c r="K301" s="28">
        <f>SUM(K296:K300)</f>
        <v>0</v>
      </c>
      <c r="L301" s="29">
        <f>SUM(L296:L300)</f>
        <v>0</v>
      </c>
      <c r="M301" s="31"/>
      <c r="N301">
        <f>N295+1</f>
        <v>49</v>
      </c>
    </row>
    <row r="302" spans="1:13" ht="12.75">
      <c r="A302" s="19">
        <v>39426</v>
      </c>
      <c r="B302" s="20">
        <v>20</v>
      </c>
      <c r="C302" s="21">
        <v>70262</v>
      </c>
      <c r="D302" s="22">
        <v>38935820.7</v>
      </c>
      <c r="E302" s="37">
        <v>554.15</v>
      </c>
      <c r="F302" s="20">
        <v>20</v>
      </c>
      <c r="G302" s="21">
        <v>70262</v>
      </c>
      <c r="H302" s="22">
        <v>38935820.7</v>
      </c>
      <c r="I302" s="25">
        <v>554.15</v>
      </c>
      <c r="J302" s="20">
        <v>0</v>
      </c>
      <c r="K302" s="20">
        <v>0</v>
      </c>
      <c r="L302" s="22">
        <v>0</v>
      </c>
      <c r="M302" s="26">
        <v>0</v>
      </c>
    </row>
    <row r="303" spans="1:13" ht="12.75">
      <c r="A303" s="19">
        <v>39427</v>
      </c>
      <c r="B303" s="20">
        <v>19</v>
      </c>
      <c r="C303" s="21">
        <v>30797</v>
      </c>
      <c r="D303" s="22">
        <v>24383788</v>
      </c>
      <c r="E303" s="37">
        <v>791.76</v>
      </c>
      <c r="F303" s="20">
        <v>19</v>
      </c>
      <c r="G303" s="21">
        <v>30797</v>
      </c>
      <c r="H303" s="22">
        <v>24383788</v>
      </c>
      <c r="I303" s="25">
        <v>791.76</v>
      </c>
      <c r="J303" s="20">
        <v>0</v>
      </c>
      <c r="K303" s="20">
        <v>0</v>
      </c>
      <c r="L303" s="22">
        <v>0</v>
      </c>
      <c r="M303" s="26">
        <v>0</v>
      </c>
    </row>
    <row r="304" spans="1:13" ht="12.75">
      <c r="A304" s="19">
        <v>39428</v>
      </c>
      <c r="B304" s="20">
        <v>20</v>
      </c>
      <c r="C304" s="21">
        <v>38474</v>
      </c>
      <c r="D304" s="22">
        <v>31228167.2</v>
      </c>
      <c r="E304" s="37">
        <v>811.67</v>
      </c>
      <c r="F304" s="20">
        <v>20</v>
      </c>
      <c r="G304" s="21">
        <v>38474</v>
      </c>
      <c r="H304" s="22">
        <v>31228167.2</v>
      </c>
      <c r="I304" s="25">
        <v>811.67</v>
      </c>
      <c r="J304" s="20">
        <v>0</v>
      </c>
      <c r="K304" s="20">
        <v>0</v>
      </c>
      <c r="L304" s="22">
        <v>0</v>
      </c>
      <c r="M304" s="26">
        <v>0</v>
      </c>
    </row>
    <row r="305" spans="1:13" ht="12.75">
      <c r="A305" s="19">
        <v>39429</v>
      </c>
      <c r="B305" s="20">
        <v>14</v>
      </c>
      <c r="C305" s="21">
        <v>34262</v>
      </c>
      <c r="D305" s="22">
        <v>32843488.5</v>
      </c>
      <c r="E305" s="37">
        <v>958.6</v>
      </c>
      <c r="F305" s="20">
        <v>14</v>
      </c>
      <c r="G305" s="21">
        <v>33462</v>
      </c>
      <c r="H305" s="22">
        <v>32795088.5</v>
      </c>
      <c r="I305" s="25">
        <v>980.07</v>
      </c>
      <c r="J305" s="20">
        <v>1</v>
      </c>
      <c r="K305" s="20">
        <v>800</v>
      </c>
      <c r="L305" s="22">
        <v>48400</v>
      </c>
      <c r="M305" s="26">
        <v>60.5</v>
      </c>
    </row>
    <row r="306" spans="1:13" ht="12.75">
      <c r="A306" s="19">
        <v>39430</v>
      </c>
      <c r="B306" s="20">
        <v>16</v>
      </c>
      <c r="C306" s="21">
        <v>27107</v>
      </c>
      <c r="D306" s="22">
        <v>21552275</v>
      </c>
      <c r="E306" s="37">
        <v>795.08</v>
      </c>
      <c r="F306" s="20">
        <v>16</v>
      </c>
      <c r="G306" s="21">
        <v>27107</v>
      </c>
      <c r="H306" s="22">
        <v>21552275</v>
      </c>
      <c r="I306" s="25">
        <v>795.08</v>
      </c>
      <c r="J306" s="20">
        <v>0</v>
      </c>
      <c r="K306" s="20">
        <v>0</v>
      </c>
      <c r="L306" s="22">
        <v>0</v>
      </c>
      <c r="M306" s="26">
        <v>0</v>
      </c>
    </row>
    <row r="307" spans="1:14" ht="12.75">
      <c r="A307" s="27" t="s">
        <v>20</v>
      </c>
      <c r="B307" s="20"/>
      <c r="C307" s="28">
        <f>SUM(C302:C306)</f>
        <v>200902</v>
      </c>
      <c r="D307" s="29">
        <f>SUM(D302:D306)</f>
        <v>148943539.4</v>
      </c>
      <c r="E307" s="37"/>
      <c r="F307" s="30"/>
      <c r="G307" s="28">
        <f>SUM(G302:G306)</f>
        <v>200102</v>
      </c>
      <c r="H307" s="29">
        <f>SUM(H302:H306)</f>
        <v>148895139.4</v>
      </c>
      <c r="I307" s="26"/>
      <c r="J307" s="30"/>
      <c r="K307" s="28">
        <f>SUM(K302:K306)</f>
        <v>800</v>
      </c>
      <c r="L307" s="29">
        <f>SUM(L302:L306)</f>
        <v>48400</v>
      </c>
      <c r="M307" s="31"/>
      <c r="N307">
        <f>N301+1</f>
        <v>50</v>
      </c>
    </row>
    <row r="308" spans="1:13" ht="12.75">
      <c r="A308" s="19">
        <v>39433</v>
      </c>
      <c r="B308" s="20">
        <v>17</v>
      </c>
      <c r="C308" s="21">
        <v>51885</v>
      </c>
      <c r="D308" s="22">
        <v>26615590.9</v>
      </c>
      <c r="E308" s="37">
        <v>512.97</v>
      </c>
      <c r="F308" s="20">
        <v>17</v>
      </c>
      <c r="G308" s="21">
        <v>51885</v>
      </c>
      <c r="H308" s="22">
        <v>26615590.9</v>
      </c>
      <c r="I308" s="25">
        <v>512.97</v>
      </c>
      <c r="J308" s="20">
        <v>0</v>
      </c>
      <c r="K308" s="20">
        <v>0</v>
      </c>
      <c r="L308" s="22">
        <v>0</v>
      </c>
      <c r="M308" s="26">
        <v>0</v>
      </c>
    </row>
    <row r="309" spans="1:13" ht="12.75">
      <c r="A309" s="19">
        <v>39434</v>
      </c>
      <c r="B309" s="20">
        <v>12</v>
      </c>
      <c r="C309" s="21">
        <v>11371</v>
      </c>
      <c r="D309" s="22">
        <v>9778634.4</v>
      </c>
      <c r="E309" s="37">
        <v>859.96</v>
      </c>
      <c r="F309" s="20">
        <v>12</v>
      </c>
      <c r="G309" s="21">
        <v>10596</v>
      </c>
      <c r="H309" s="22">
        <v>9353134.4</v>
      </c>
      <c r="I309" s="25">
        <v>882.7</v>
      </c>
      <c r="J309" s="20">
        <v>2</v>
      </c>
      <c r="K309" s="20">
        <v>775</v>
      </c>
      <c r="L309" s="22">
        <v>425500</v>
      </c>
      <c r="M309" s="26">
        <v>549.03</v>
      </c>
    </row>
    <row r="310" spans="1:13" ht="12.75">
      <c r="A310" s="19">
        <v>39435</v>
      </c>
      <c r="B310" s="20">
        <v>17</v>
      </c>
      <c r="C310" s="21">
        <v>25698</v>
      </c>
      <c r="D310" s="22">
        <v>25674091.4</v>
      </c>
      <c r="E310" s="37">
        <v>999.07</v>
      </c>
      <c r="F310" s="20">
        <v>17</v>
      </c>
      <c r="G310" s="21">
        <v>25698</v>
      </c>
      <c r="H310" s="22">
        <v>25674091.4</v>
      </c>
      <c r="I310" s="25">
        <v>999.07</v>
      </c>
      <c r="J310" s="20">
        <v>0</v>
      </c>
      <c r="K310" s="20">
        <v>0</v>
      </c>
      <c r="L310" s="22">
        <v>0</v>
      </c>
      <c r="M310" s="26">
        <v>0</v>
      </c>
    </row>
    <row r="311" spans="1:13" ht="12.75">
      <c r="A311" s="19">
        <v>39436</v>
      </c>
      <c r="B311" s="20">
        <v>18</v>
      </c>
      <c r="C311" s="21">
        <v>19914</v>
      </c>
      <c r="D311" s="22">
        <v>13741758.6</v>
      </c>
      <c r="E311" s="37">
        <v>690.06</v>
      </c>
      <c r="F311" s="20">
        <v>18</v>
      </c>
      <c r="G311" s="21">
        <v>19914</v>
      </c>
      <c r="H311" s="22">
        <v>13741758.6</v>
      </c>
      <c r="I311" s="25">
        <v>690.06</v>
      </c>
      <c r="J311" s="20">
        <v>0</v>
      </c>
      <c r="K311" s="20">
        <v>0</v>
      </c>
      <c r="L311" s="22">
        <v>0</v>
      </c>
      <c r="M311" s="26">
        <v>0</v>
      </c>
    </row>
    <row r="312" spans="1:13" ht="12.75">
      <c r="A312" s="19">
        <v>39437</v>
      </c>
      <c r="B312" s="20">
        <v>15</v>
      </c>
      <c r="C312" s="21">
        <v>58544</v>
      </c>
      <c r="D312" s="22">
        <v>32177456.6</v>
      </c>
      <c r="E312" s="37">
        <v>549.63</v>
      </c>
      <c r="F312" s="20">
        <v>15</v>
      </c>
      <c r="G312" s="21">
        <v>58544</v>
      </c>
      <c r="H312" s="22">
        <v>32177456.6</v>
      </c>
      <c r="I312" s="25">
        <v>549.63</v>
      </c>
      <c r="J312" s="20">
        <v>0</v>
      </c>
      <c r="K312" s="20">
        <v>0</v>
      </c>
      <c r="L312" s="22">
        <v>0</v>
      </c>
      <c r="M312" s="26">
        <v>0</v>
      </c>
    </row>
    <row r="313" spans="1:14" ht="12.75">
      <c r="A313" s="27" t="s">
        <v>20</v>
      </c>
      <c r="B313" s="20"/>
      <c r="C313" s="28">
        <f>SUM(C308:C312)</f>
        <v>167412</v>
      </c>
      <c r="D313" s="29">
        <f>SUM(D308:D312)</f>
        <v>107987531.9</v>
      </c>
      <c r="E313" s="37"/>
      <c r="F313" s="30"/>
      <c r="G313" s="28">
        <f>SUM(G308:G312)</f>
        <v>166637</v>
      </c>
      <c r="H313" s="29">
        <f>SUM(H308:H312)</f>
        <v>107562031.9</v>
      </c>
      <c r="I313" s="26"/>
      <c r="J313" s="30"/>
      <c r="K313" s="28">
        <f>SUM(K308:K312)</f>
        <v>775</v>
      </c>
      <c r="L313" s="29">
        <f>SUM(L308:L312)</f>
        <v>425500</v>
      </c>
      <c r="M313" s="31"/>
      <c r="N313">
        <f>N307+1</f>
        <v>51</v>
      </c>
    </row>
    <row r="314" spans="1:13" ht="12.75">
      <c r="A314" s="32">
        <f>A312+3</f>
        <v>39440</v>
      </c>
      <c r="B314" s="33">
        <v>0</v>
      </c>
      <c r="C314" s="34">
        <v>0</v>
      </c>
      <c r="D314" s="35">
        <v>0</v>
      </c>
      <c r="E314" s="36">
        <v>0</v>
      </c>
      <c r="F314" s="33">
        <v>0</v>
      </c>
      <c r="G314" s="34">
        <v>0</v>
      </c>
      <c r="H314" s="35">
        <v>0</v>
      </c>
      <c r="I314" s="36">
        <v>0</v>
      </c>
      <c r="J314" s="33">
        <v>0</v>
      </c>
      <c r="K314" s="33">
        <v>0</v>
      </c>
      <c r="L314" s="35">
        <v>0</v>
      </c>
      <c r="M314" s="36">
        <v>0</v>
      </c>
    </row>
    <row r="315" spans="1:13" ht="12.75">
      <c r="A315" s="32">
        <f>A314+1</f>
        <v>39441</v>
      </c>
      <c r="B315" s="33">
        <v>0</v>
      </c>
      <c r="C315" s="34">
        <v>0</v>
      </c>
      <c r="D315" s="35">
        <v>0</v>
      </c>
      <c r="E315" s="36">
        <v>0</v>
      </c>
      <c r="F315" s="33">
        <v>0</v>
      </c>
      <c r="G315" s="34">
        <v>0</v>
      </c>
      <c r="H315" s="35">
        <v>0</v>
      </c>
      <c r="I315" s="36">
        <v>0</v>
      </c>
      <c r="J315" s="33">
        <v>0</v>
      </c>
      <c r="K315" s="33">
        <v>0</v>
      </c>
      <c r="L315" s="35">
        <v>0</v>
      </c>
      <c r="M315" s="36">
        <v>0</v>
      </c>
    </row>
    <row r="316" spans="1:13" ht="12.75">
      <c r="A316" s="32">
        <f>A315+1</f>
        <v>39442</v>
      </c>
      <c r="B316" s="33">
        <v>0</v>
      </c>
      <c r="C316" s="34">
        <v>0</v>
      </c>
      <c r="D316" s="35">
        <v>0</v>
      </c>
      <c r="E316" s="36">
        <v>0</v>
      </c>
      <c r="F316" s="33">
        <v>0</v>
      </c>
      <c r="G316" s="34">
        <v>0</v>
      </c>
      <c r="H316" s="35">
        <v>0</v>
      </c>
      <c r="I316" s="36">
        <v>0</v>
      </c>
      <c r="J316" s="33">
        <v>0</v>
      </c>
      <c r="K316" s="33">
        <v>0</v>
      </c>
      <c r="L316" s="35">
        <v>0</v>
      </c>
      <c r="M316" s="36">
        <v>0</v>
      </c>
    </row>
    <row r="317" spans="1:13" ht="12.75">
      <c r="A317" s="19">
        <v>39443</v>
      </c>
      <c r="B317" s="20">
        <v>17</v>
      </c>
      <c r="C317" s="21">
        <v>27650</v>
      </c>
      <c r="D317" s="22">
        <v>17946485.5</v>
      </c>
      <c r="E317" s="37">
        <v>649.06</v>
      </c>
      <c r="F317" s="20">
        <v>17</v>
      </c>
      <c r="G317" s="21">
        <v>27650</v>
      </c>
      <c r="H317" s="22">
        <v>17946485.5</v>
      </c>
      <c r="I317" s="25">
        <v>649.06</v>
      </c>
      <c r="J317" s="20">
        <v>0</v>
      </c>
      <c r="K317" s="20">
        <v>0</v>
      </c>
      <c r="L317" s="22">
        <v>0</v>
      </c>
      <c r="M317" s="26">
        <v>0</v>
      </c>
    </row>
    <row r="318" spans="1:13" ht="12.75">
      <c r="A318" s="19">
        <v>39444</v>
      </c>
      <c r="B318" s="20">
        <v>15</v>
      </c>
      <c r="C318" s="21">
        <v>32264</v>
      </c>
      <c r="D318" s="22">
        <v>27747422.3</v>
      </c>
      <c r="E318" s="37">
        <v>860.01</v>
      </c>
      <c r="F318" s="20">
        <v>15</v>
      </c>
      <c r="G318" s="21">
        <v>32264</v>
      </c>
      <c r="H318" s="22">
        <v>27747422.3</v>
      </c>
      <c r="I318" s="25">
        <v>860.01</v>
      </c>
      <c r="J318" s="20">
        <v>0</v>
      </c>
      <c r="K318" s="20">
        <v>0</v>
      </c>
      <c r="L318" s="22">
        <v>0</v>
      </c>
      <c r="M318" s="26">
        <v>0</v>
      </c>
    </row>
    <row r="319" spans="1:14" ht="12.75">
      <c r="A319" s="27" t="s">
        <v>20</v>
      </c>
      <c r="B319" s="20"/>
      <c r="C319" s="28">
        <f>SUM(C314:C318)</f>
        <v>59914</v>
      </c>
      <c r="D319" s="29">
        <f>SUM(D314:D318)</f>
        <v>45693907.8</v>
      </c>
      <c r="E319" s="37"/>
      <c r="F319" s="30"/>
      <c r="G319" s="28">
        <f>SUM(G314:G318)</f>
        <v>59914</v>
      </c>
      <c r="H319" s="29">
        <f>SUM(H314:H318)</f>
        <v>45693907.8</v>
      </c>
      <c r="I319" s="26"/>
      <c r="J319" s="30"/>
      <c r="K319" s="28">
        <f>SUM(K314:K318)</f>
        <v>0</v>
      </c>
      <c r="L319" s="29">
        <f>SUM(L314:L318)</f>
        <v>0</v>
      </c>
      <c r="M319" s="31"/>
      <c r="N319">
        <f>N313+1</f>
        <v>52</v>
      </c>
    </row>
    <row r="320" spans="1:13" ht="12.75">
      <c r="A320" s="19"/>
      <c r="B320" s="20"/>
      <c r="C320" s="21"/>
      <c r="D320" s="22"/>
      <c r="E320" s="37"/>
      <c r="F320" s="20"/>
      <c r="G320" s="21"/>
      <c r="H320" s="22"/>
      <c r="I320" s="25"/>
      <c r="J320" s="20"/>
      <c r="K320" s="20"/>
      <c r="L320" s="22"/>
      <c r="M320" s="26"/>
    </row>
    <row r="321" spans="1:13" ht="15">
      <c r="A321" s="19"/>
      <c r="B321" s="20"/>
      <c r="C321" s="21"/>
      <c r="D321" s="22"/>
      <c r="E321" s="23"/>
      <c r="F321" s="20"/>
      <c r="G321" s="21"/>
      <c r="H321" s="22"/>
      <c r="I321" s="25"/>
      <c r="J321" s="20"/>
      <c r="K321" s="20"/>
      <c r="L321" s="22"/>
      <c r="M321" s="26"/>
    </row>
    <row r="322" spans="1:13" ht="15">
      <c r="A322" s="19"/>
      <c r="B322" s="20"/>
      <c r="C322" s="21"/>
      <c r="D322" s="22"/>
      <c r="E322" s="23"/>
      <c r="F322" s="20"/>
      <c r="G322" s="21"/>
      <c r="H322" s="22"/>
      <c r="I322" s="25"/>
      <c r="J322" s="20"/>
      <c r="K322" s="20"/>
      <c r="L322" s="22"/>
      <c r="M322" s="26"/>
    </row>
    <row r="323" spans="1:13" ht="15">
      <c r="A323" s="19"/>
      <c r="B323" s="20"/>
      <c r="C323" s="21"/>
      <c r="D323" s="22"/>
      <c r="E323" s="23"/>
      <c r="F323" s="20"/>
      <c r="G323" s="21"/>
      <c r="H323" s="22"/>
      <c r="I323" s="25"/>
      <c r="J323" s="20"/>
      <c r="K323" s="20"/>
      <c r="L323" s="22"/>
      <c r="M323" s="26"/>
    </row>
    <row r="324" spans="1:13" ht="15">
      <c r="A324" s="19"/>
      <c r="B324" s="20"/>
      <c r="C324" s="21"/>
      <c r="D324" s="22"/>
      <c r="E324" s="23"/>
      <c r="F324" s="20"/>
      <c r="G324" s="21"/>
      <c r="H324" s="22"/>
      <c r="I324" s="25"/>
      <c r="J324" s="20"/>
      <c r="K324" s="20"/>
      <c r="L324" s="22"/>
      <c r="M324" s="26"/>
    </row>
    <row r="325" spans="1:13" ht="12.75">
      <c r="A325" s="27"/>
      <c r="B325" s="20"/>
      <c r="C325" s="28"/>
      <c r="D325" s="29"/>
      <c r="E325" s="26"/>
      <c r="F325" s="30"/>
      <c r="G325" s="28"/>
      <c r="H325" s="29"/>
      <c r="I325" s="26"/>
      <c r="J325" s="30"/>
      <c r="K325" s="28"/>
      <c r="L325" s="29"/>
      <c r="M325" s="31"/>
    </row>
  </sheetData>
  <printOptions/>
  <pageMargins left="0.39" right="0.25" top="0.63" bottom="0.64" header="0.5" footer="0.5"/>
  <pageSetup fitToHeight="4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Franek</dc:creator>
  <cp:keywords/>
  <dc:description/>
  <cp:lastModifiedBy>David Hybeš</cp:lastModifiedBy>
  <cp:lastPrinted>2008-01-03T14:47:57Z</cp:lastPrinted>
  <dcterms:created xsi:type="dcterms:W3CDTF">2007-01-02T11:35:39Z</dcterms:created>
  <dcterms:modified xsi:type="dcterms:W3CDTF">2008-01-03T14:48:19Z</dcterms:modified>
  <cp:category/>
  <cp:version/>
  <cp:contentType/>
  <cp:contentStatus/>
</cp:coreProperties>
</file>